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<sst xmlns="http://schemas.openxmlformats.org/spreadsheetml/2006/main" count="70" uniqueCount="63">
  <si>
    <t>附件2</t>
  </si>
  <si>
    <t>交口县2025年光伏扶贫收益资金支持脱贫村分配计划表</t>
  </si>
  <si>
    <t>序号</t>
  </si>
  <si>
    <t>乡  镇</t>
  </si>
  <si>
    <t>行政村</t>
  </si>
  <si>
    <t>村总人口</t>
  </si>
  <si>
    <t>脱贫户（含脱贫不稳定户）、边缘易致贫户、突发严重困难户数量</t>
  </si>
  <si>
    <t>2025年计划
下达资金数</t>
  </si>
  <si>
    <t>备注</t>
  </si>
  <si>
    <t>户数</t>
  </si>
  <si>
    <t>人数</t>
  </si>
  <si>
    <t>水头镇</t>
  </si>
  <si>
    <t>卫家崖村</t>
  </si>
  <si>
    <t>铁金村</t>
  </si>
  <si>
    <t>赵  村</t>
  </si>
  <si>
    <t>上庄村</t>
  </si>
  <si>
    <t>广武庄村</t>
  </si>
  <si>
    <t>合    计</t>
  </si>
  <si>
    <t>石口镇</t>
  </si>
  <si>
    <t>陈家峪村</t>
  </si>
  <si>
    <t>山神峪村</t>
  </si>
  <si>
    <t>桥上村</t>
  </si>
  <si>
    <t>岭后村</t>
  </si>
  <si>
    <t>蒲依村</t>
  </si>
  <si>
    <t>郭家岭村</t>
  </si>
  <si>
    <t>王家庄村</t>
  </si>
  <si>
    <t>下  村</t>
  </si>
  <si>
    <t>丁家墕村</t>
  </si>
  <si>
    <t>岔口村</t>
  </si>
  <si>
    <t>龙神殿村</t>
  </si>
  <si>
    <t>张家川村</t>
  </si>
  <si>
    <t>川口村</t>
  </si>
  <si>
    <t>下蒿城村</t>
  </si>
  <si>
    <t>康城镇</t>
  </si>
  <si>
    <t>炭腰吉村</t>
  </si>
  <si>
    <t>田家洼村</t>
  </si>
  <si>
    <t>丁家沟村</t>
  </si>
  <si>
    <t>下仙村</t>
  </si>
  <si>
    <t>中  村</t>
  </si>
  <si>
    <t>康城村</t>
  </si>
  <si>
    <t>上  村</t>
  </si>
  <si>
    <t>杨家沟村</t>
  </si>
  <si>
    <t>尚家沟村</t>
  </si>
  <si>
    <t>回龙镇</t>
  </si>
  <si>
    <t>均庄村</t>
  </si>
  <si>
    <t>王润村</t>
  </si>
  <si>
    <t>张家岭村</t>
  </si>
  <si>
    <t>窑上村</t>
  </si>
  <si>
    <t>桃红坡镇</t>
  </si>
  <si>
    <t>红焰村</t>
  </si>
  <si>
    <t>高家条村</t>
  </si>
  <si>
    <t>西交子村</t>
  </si>
  <si>
    <t>温泉乡</t>
  </si>
  <si>
    <t>郭家掌村</t>
  </si>
  <si>
    <t>白兑庄村</t>
  </si>
  <si>
    <t>响义村</t>
  </si>
  <si>
    <t>前务城村</t>
  </si>
  <si>
    <t>闫家山村</t>
  </si>
  <si>
    <t>石岭后村</t>
  </si>
  <si>
    <t>庞子窊村</t>
  </si>
  <si>
    <t>曹家社村</t>
  </si>
  <si>
    <t>城北沟村</t>
  </si>
  <si>
    <t>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</si>
</sst>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2"/>
      <name val="黑体"/>
      <charset val="134"/>
    </font>
    <font>
      <sz val="12"/>
      <name val="宋体"/>
      <charset val="134"/>
    </font>
    <font>
      <sz val="16"/>
      <name val="方正小标宋简体"/>
      <family val="4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2"/>
      <name val="仿宋_GB2312"/>
      <family val="3"/>
      <charset val="134"/>
    </font>
    <font>
      <sz val="11"/>
      <name val="Courier New"/>
      <family val="3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A1" sqref="A1:I55"/>
    </sheetView>
  </sheetViews>
  <sheetFormatPr defaultColWidth="9" defaultRowHeight="13.5"/>
  <sheetData>
    <row r="1" ht="14.25" spans="1:9">
      <c r="A1" s="1" t="s">
        <v>0</v>
      </c>
      <c r="B1" s="2"/>
      <c r="C1" s="3"/>
      <c r="D1" s="3"/>
      <c r="E1" s="3"/>
      <c r="F1" s="3"/>
      <c r="G1" s="3"/>
      <c r="H1" s="4"/>
      <c r="I1" s="3"/>
    </row>
    <row r="2" ht="21" spans="1:9">
      <c r="A2" s="5" t="s">
        <v>1</v>
      </c>
      <c r="B2" s="5"/>
      <c r="C2" s="5"/>
      <c r="D2" s="5"/>
      <c r="E2" s="5"/>
      <c r="F2" s="5"/>
      <c r="G2" s="5"/>
      <c r="H2" s="6"/>
      <c r="I2" s="5"/>
    </row>
    <row r="3" ht="14.25" spans="1:9">
      <c r="A3" s="7" t="s">
        <v>2</v>
      </c>
      <c r="B3" s="8" t="s">
        <v>3</v>
      </c>
      <c r="C3" s="8" t="s">
        <v>4</v>
      </c>
      <c r="D3" s="8" t="s">
        <v>5</v>
      </c>
      <c r="E3" s="9"/>
      <c r="F3" s="10" t="s">
        <v>6</v>
      </c>
      <c r="G3" s="11"/>
      <c r="H3" s="12" t="s">
        <v>7</v>
      </c>
      <c r="I3" s="7" t="s">
        <v>8</v>
      </c>
    </row>
    <row r="4" ht="14.25" spans="1:9">
      <c r="A4" s="13"/>
      <c r="B4" s="9"/>
      <c r="C4" s="9"/>
      <c r="D4" s="8" t="s">
        <v>9</v>
      </c>
      <c r="E4" s="8" t="s">
        <v>10</v>
      </c>
      <c r="F4" s="8" t="s">
        <v>9</v>
      </c>
      <c r="G4" s="8" t="s">
        <v>10</v>
      </c>
      <c r="H4" s="14"/>
      <c r="I4" s="13"/>
    </row>
    <row r="5" ht="14.25" spans="1:9">
      <c r="A5" s="15">
        <v>1</v>
      </c>
      <c r="B5" s="16" t="s">
        <v>11</v>
      </c>
      <c r="C5" s="16" t="s">
        <v>12</v>
      </c>
      <c r="D5" s="15">
        <v>193</v>
      </c>
      <c r="E5" s="15">
        <v>605</v>
      </c>
      <c r="F5" s="15">
        <v>111</v>
      </c>
      <c r="G5" s="15">
        <v>355</v>
      </c>
      <c r="H5" s="17">
        <v>2.2</v>
      </c>
      <c r="I5" s="41"/>
    </row>
    <row r="6" ht="14.25" spans="1:9">
      <c r="A6" s="15">
        <v>2</v>
      </c>
      <c r="B6" s="16"/>
      <c r="C6" s="16" t="s">
        <v>13</v>
      </c>
      <c r="D6" s="15">
        <v>136</v>
      </c>
      <c r="E6" s="15">
        <v>447</v>
      </c>
      <c r="F6" s="15">
        <v>115</v>
      </c>
      <c r="G6" s="15">
        <v>373</v>
      </c>
      <c r="H6" s="17">
        <v>3.9</v>
      </c>
      <c r="I6" s="41"/>
    </row>
    <row r="7" ht="14.25" spans="1:9">
      <c r="A7" s="15">
        <v>3</v>
      </c>
      <c r="B7" s="16"/>
      <c r="C7" s="16" t="s">
        <v>14</v>
      </c>
      <c r="D7" s="15">
        <v>194</v>
      </c>
      <c r="E7" s="15">
        <v>569</v>
      </c>
      <c r="F7" s="15">
        <v>74</v>
      </c>
      <c r="G7" s="15">
        <v>215</v>
      </c>
      <c r="H7" s="17">
        <v>3.6</v>
      </c>
      <c r="I7" s="42"/>
    </row>
    <row r="8" ht="14.25" spans="1:9">
      <c r="A8" s="15">
        <v>4</v>
      </c>
      <c r="B8" s="16"/>
      <c r="C8" s="16" t="s">
        <v>15</v>
      </c>
      <c r="D8" s="15">
        <v>174</v>
      </c>
      <c r="E8" s="15">
        <v>509</v>
      </c>
      <c r="F8" s="15">
        <v>7</v>
      </c>
      <c r="G8" s="15">
        <v>16</v>
      </c>
      <c r="H8" s="17">
        <v>1.6</v>
      </c>
      <c r="I8" s="41"/>
    </row>
    <row r="9" ht="14.25" spans="1:9">
      <c r="A9" s="15">
        <v>5</v>
      </c>
      <c r="B9" s="16"/>
      <c r="C9" s="16" t="s">
        <v>16</v>
      </c>
      <c r="D9" s="15">
        <v>110</v>
      </c>
      <c r="E9" s="15">
        <v>305</v>
      </c>
      <c r="F9" s="15">
        <v>73</v>
      </c>
      <c r="G9" s="15">
        <v>220</v>
      </c>
      <c r="H9" s="17">
        <v>1.7</v>
      </c>
      <c r="I9" s="42"/>
    </row>
    <row r="10" ht="14.25" spans="1:9">
      <c r="A10" s="7" t="s">
        <v>17</v>
      </c>
      <c r="B10" s="13"/>
      <c r="C10" s="7">
        <v>5</v>
      </c>
      <c r="D10" s="13">
        <f t="shared" ref="D10:H10" si="0">SUM(D5:D9)</f>
        <v>807</v>
      </c>
      <c r="E10" s="13">
        <f t="shared" si="0"/>
        <v>2435</v>
      </c>
      <c r="F10" s="13">
        <f t="shared" si="0"/>
        <v>380</v>
      </c>
      <c r="G10" s="13">
        <f t="shared" si="0"/>
        <v>1179</v>
      </c>
      <c r="H10" s="18">
        <f t="shared" si="0"/>
        <v>13</v>
      </c>
      <c r="I10" s="43"/>
    </row>
    <row r="11" ht="14.25" spans="1:9">
      <c r="A11" s="15">
        <v>6</v>
      </c>
      <c r="B11" s="19" t="s">
        <v>18</v>
      </c>
      <c r="C11" s="20" t="s">
        <v>19</v>
      </c>
      <c r="D11" s="21">
        <v>186</v>
      </c>
      <c r="E11" s="22">
        <v>524</v>
      </c>
      <c r="F11" s="23">
        <v>76</v>
      </c>
      <c r="G11" s="23">
        <v>188</v>
      </c>
      <c r="H11" s="4">
        <v>5.7</v>
      </c>
      <c r="I11" s="41"/>
    </row>
    <row r="12" ht="14.25" spans="1:9">
      <c r="A12" s="15">
        <v>7</v>
      </c>
      <c r="B12" s="19"/>
      <c r="C12" s="20" t="s">
        <v>20</v>
      </c>
      <c r="D12" s="21">
        <v>211</v>
      </c>
      <c r="E12" s="22">
        <v>590</v>
      </c>
      <c r="F12" s="23">
        <v>108</v>
      </c>
      <c r="G12" s="23">
        <v>322</v>
      </c>
      <c r="H12" s="17">
        <v>3</v>
      </c>
      <c r="I12" s="41"/>
    </row>
    <row r="13" ht="14.25" spans="1:9">
      <c r="A13" s="15">
        <v>8</v>
      </c>
      <c r="B13" s="19"/>
      <c r="C13" s="20" t="s">
        <v>21</v>
      </c>
      <c r="D13" s="21">
        <v>295</v>
      </c>
      <c r="E13" s="22">
        <v>855</v>
      </c>
      <c r="F13" s="23">
        <v>125</v>
      </c>
      <c r="G13" s="23">
        <v>327</v>
      </c>
      <c r="H13" s="17">
        <v>3.6</v>
      </c>
      <c r="I13" s="41"/>
    </row>
    <row r="14" ht="14.25" spans="1:9">
      <c r="A14" s="15">
        <v>9</v>
      </c>
      <c r="B14" s="19"/>
      <c r="C14" s="20" t="s">
        <v>22</v>
      </c>
      <c r="D14" s="24">
        <v>199</v>
      </c>
      <c r="E14" s="22">
        <v>580</v>
      </c>
      <c r="F14" s="25">
        <v>70</v>
      </c>
      <c r="G14" s="25">
        <v>222</v>
      </c>
      <c r="H14" s="17">
        <v>3</v>
      </c>
      <c r="I14" s="41"/>
    </row>
    <row r="15" ht="15" spans="1:9">
      <c r="A15" s="15">
        <v>10</v>
      </c>
      <c r="B15" s="19"/>
      <c r="C15" s="20" t="s">
        <v>23</v>
      </c>
      <c r="D15" s="26">
        <v>248</v>
      </c>
      <c r="E15" s="27">
        <v>692</v>
      </c>
      <c r="F15" s="23">
        <v>87</v>
      </c>
      <c r="G15" s="23">
        <v>253</v>
      </c>
      <c r="H15" s="17">
        <v>3.6</v>
      </c>
      <c r="I15" s="41"/>
    </row>
    <row r="16" ht="14.25" spans="1:9">
      <c r="A16" s="15">
        <v>11</v>
      </c>
      <c r="B16" s="19"/>
      <c r="C16" s="20" t="s">
        <v>24</v>
      </c>
      <c r="D16" s="22">
        <v>436</v>
      </c>
      <c r="E16" s="22">
        <v>1156</v>
      </c>
      <c r="F16" s="25">
        <v>122</v>
      </c>
      <c r="G16" s="25">
        <v>293</v>
      </c>
      <c r="H16" s="17">
        <v>3</v>
      </c>
      <c r="I16" s="44"/>
    </row>
    <row r="17" ht="14.25" spans="1:9">
      <c r="A17" s="15">
        <v>12</v>
      </c>
      <c r="B17" s="19"/>
      <c r="C17" s="20" t="s">
        <v>25</v>
      </c>
      <c r="D17" s="21">
        <v>211</v>
      </c>
      <c r="E17" s="22">
        <v>606</v>
      </c>
      <c r="F17" s="23">
        <v>97</v>
      </c>
      <c r="G17" s="23">
        <v>286</v>
      </c>
      <c r="H17" s="17">
        <v>3.6</v>
      </c>
      <c r="I17" s="41"/>
    </row>
    <row r="18" ht="14.25" spans="1:9">
      <c r="A18" s="15">
        <v>13</v>
      </c>
      <c r="B18" s="19"/>
      <c r="C18" s="20" t="s">
        <v>26</v>
      </c>
      <c r="D18" s="24">
        <v>463</v>
      </c>
      <c r="E18" s="22">
        <v>1338</v>
      </c>
      <c r="F18" s="25">
        <v>147</v>
      </c>
      <c r="G18" s="25">
        <v>431</v>
      </c>
      <c r="H18" s="17">
        <v>6.7</v>
      </c>
      <c r="I18" s="42"/>
    </row>
    <row r="19" ht="15" spans="1:9">
      <c r="A19" s="15">
        <v>14</v>
      </c>
      <c r="B19" s="19"/>
      <c r="C19" s="25" t="s">
        <v>27</v>
      </c>
      <c r="D19" s="26">
        <v>226</v>
      </c>
      <c r="E19" s="27">
        <v>667</v>
      </c>
      <c r="F19" s="25">
        <v>110</v>
      </c>
      <c r="G19" s="25">
        <v>300</v>
      </c>
      <c r="H19" s="17">
        <v>3.4</v>
      </c>
      <c r="I19" s="41"/>
    </row>
    <row r="20" ht="14.25" spans="1:9">
      <c r="A20" s="15">
        <v>15</v>
      </c>
      <c r="B20" s="19"/>
      <c r="C20" s="25" t="s">
        <v>28</v>
      </c>
      <c r="D20" s="21">
        <v>309</v>
      </c>
      <c r="E20" s="22">
        <v>885</v>
      </c>
      <c r="F20" s="20">
        <v>132</v>
      </c>
      <c r="G20" s="20">
        <v>380</v>
      </c>
      <c r="H20" s="17">
        <v>4.2</v>
      </c>
      <c r="I20" s="45"/>
    </row>
    <row r="21" ht="14.25" spans="1:9">
      <c r="A21" s="15">
        <v>16</v>
      </c>
      <c r="B21" s="19"/>
      <c r="C21" s="25" t="s">
        <v>29</v>
      </c>
      <c r="D21" s="21">
        <v>315</v>
      </c>
      <c r="E21" s="22">
        <v>913</v>
      </c>
      <c r="F21" s="25">
        <v>80</v>
      </c>
      <c r="G21" s="25">
        <v>236</v>
      </c>
      <c r="H21" s="17">
        <v>5</v>
      </c>
      <c r="I21" s="41"/>
    </row>
    <row r="22" ht="14.25" spans="1:9">
      <c r="A22" s="15">
        <v>17</v>
      </c>
      <c r="B22" s="19"/>
      <c r="C22" s="20" t="s">
        <v>30</v>
      </c>
      <c r="D22" s="21">
        <v>607</v>
      </c>
      <c r="E22" s="22">
        <v>1711</v>
      </c>
      <c r="F22" s="23">
        <v>244</v>
      </c>
      <c r="G22" s="23">
        <v>720</v>
      </c>
      <c r="H22" s="17">
        <v>7.2</v>
      </c>
      <c r="I22" s="41"/>
    </row>
    <row r="23" ht="15" spans="1:9">
      <c r="A23" s="15">
        <v>18</v>
      </c>
      <c r="B23" s="19"/>
      <c r="C23" s="20" t="s">
        <v>31</v>
      </c>
      <c r="D23" s="26">
        <v>632</v>
      </c>
      <c r="E23" s="27">
        <v>1725</v>
      </c>
      <c r="F23" s="20">
        <v>234</v>
      </c>
      <c r="G23" s="20">
        <v>631</v>
      </c>
      <c r="H23" s="17">
        <v>6</v>
      </c>
      <c r="I23" s="15"/>
    </row>
    <row r="24" ht="14.25" spans="1:9">
      <c r="A24" s="15">
        <v>19</v>
      </c>
      <c r="B24" s="19"/>
      <c r="C24" s="20" t="s">
        <v>32</v>
      </c>
      <c r="D24" s="21">
        <v>526</v>
      </c>
      <c r="E24" s="22">
        <v>1469</v>
      </c>
      <c r="F24" s="15">
        <v>151</v>
      </c>
      <c r="G24" s="15">
        <v>418</v>
      </c>
      <c r="H24" s="17">
        <v>6.6</v>
      </c>
      <c r="I24" s="42"/>
    </row>
    <row r="25" ht="14.25" spans="1:9">
      <c r="A25" s="7" t="s">
        <v>17</v>
      </c>
      <c r="B25" s="13"/>
      <c r="C25" s="28">
        <v>14</v>
      </c>
      <c r="D25" s="13">
        <f t="shared" ref="D25:H25" si="1">SUM(D11:D24)</f>
        <v>4864</v>
      </c>
      <c r="E25" s="13">
        <f t="shared" si="1"/>
        <v>13711</v>
      </c>
      <c r="F25" s="13">
        <f t="shared" si="1"/>
        <v>1783</v>
      </c>
      <c r="G25" s="13">
        <f t="shared" si="1"/>
        <v>5007</v>
      </c>
      <c r="H25" s="18">
        <f t="shared" si="1"/>
        <v>64.6</v>
      </c>
      <c r="I25" s="13"/>
    </row>
    <row r="26" ht="14.25" spans="1:9">
      <c r="A26" s="15">
        <v>20</v>
      </c>
      <c r="B26" s="16" t="s">
        <v>33</v>
      </c>
      <c r="C26" s="20" t="s">
        <v>34</v>
      </c>
      <c r="D26" s="29">
        <v>556</v>
      </c>
      <c r="E26" s="29">
        <v>1563</v>
      </c>
      <c r="F26" s="29">
        <v>203</v>
      </c>
      <c r="G26" s="29">
        <v>488</v>
      </c>
      <c r="H26" s="17">
        <v>4.2</v>
      </c>
      <c r="I26" s="15"/>
    </row>
    <row r="27" ht="14.25" spans="1:9">
      <c r="A27" s="15">
        <v>21</v>
      </c>
      <c r="B27" s="16"/>
      <c r="C27" s="20" t="s">
        <v>35</v>
      </c>
      <c r="D27" s="29">
        <v>352</v>
      </c>
      <c r="E27" s="29">
        <v>952</v>
      </c>
      <c r="F27" s="29">
        <v>123</v>
      </c>
      <c r="G27" s="29">
        <v>304</v>
      </c>
      <c r="H27" s="17">
        <v>2</v>
      </c>
      <c r="I27" s="15"/>
    </row>
    <row r="28" ht="14.25" spans="1:9">
      <c r="A28" s="15">
        <v>22</v>
      </c>
      <c r="B28" s="16"/>
      <c r="C28" s="20" t="s">
        <v>36</v>
      </c>
      <c r="D28" s="29">
        <v>393</v>
      </c>
      <c r="E28" s="29">
        <v>1086</v>
      </c>
      <c r="F28" s="29">
        <v>153</v>
      </c>
      <c r="G28" s="29">
        <v>369</v>
      </c>
      <c r="H28" s="17">
        <v>4.2</v>
      </c>
      <c r="I28" s="15"/>
    </row>
    <row r="29" ht="14.25" spans="1:9">
      <c r="A29" s="15">
        <v>23</v>
      </c>
      <c r="B29" s="16"/>
      <c r="C29" s="20" t="s">
        <v>37</v>
      </c>
      <c r="D29" s="29">
        <v>378</v>
      </c>
      <c r="E29" s="29">
        <v>1070</v>
      </c>
      <c r="F29" s="29">
        <v>75</v>
      </c>
      <c r="G29" s="29">
        <v>178</v>
      </c>
      <c r="H29" s="17">
        <v>2.6</v>
      </c>
      <c r="I29" s="15"/>
    </row>
    <row r="30" ht="14.25" spans="1:9">
      <c r="A30" s="15">
        <v>24</v>
      </c>
      <c r="B30" s="16"/>
      <c r="C30" s="20" t="s">
        <v>38</v>
      </c>
      <c r="D30" s="29">
        <v>528</v>
      </c>
      <c r="E30" s="29">
        <v>1480</v>
      </c>
      <c r="F30" s="29">
        <v>170</v>
      </c>
      <c r="G30" s="29">
        <v>452</v>
      </c>
      <c r="H30" s="17">
        <v>2.4</v>
      </c>
      <c r="I30" s="15"/>
    </row>
    <row r="31" ht="14.25" spans="1:9">
      <c r="A31" s="15">
        <v>25</v>
      </c>
      <c r="B31" s="16"/>
      <c r="C31" s="20" t="s">
        <v>39</v>
      </c>
      <c r="D31" s="29">
        <v>830</v>
      </c>
      <c r="E31" s="29">
        <v>2162</v>
      </c>
      <c r="F31" s="29">
        <v>247</v>
      </c>
      <c r="G31" s="29">
        <v>697</v>
      </c>
      <c r="H31" s="17">
        <v>5.6</v>
      </c>
      <c r="I31" s="15"/>
    </row>
    <row r="32" ht="14.25" spans="1:9">
      <c r="A32" s="15">
        <v>26</v>
      </c>
      <c r="B32" s="16"/>
      <c r="C32" s="20" t="s">
        <v>40</v>
      </c>
      <c r="D32" s="29">
        <v>539</v>
      </c>
      <c r="E32" s="29">
        <v>1476</v>
      </c>
      <c r="F32" s="29">
        <v>231</v>
      </c>
      <c r="G32" s="29">
        <v>635</v>
      </c>
      <c r="H32" s="17">
        <v>3</v>
      </c>
      <c r="I32" s="15"/>
    </row>
    <row r="33" ht="14.25" spans="1:9">
      <c r="A33" s="15">
        <v>27</v>
      </c>
      <c r="B33" s="16"/>
      <c r="C33" s="20" t="s">
        <v>41</v>
      </c>
      <c r="D33" s="29">
        <v>531</v>
      </c>
      <c r="E33" s="29">
        <v>1423</v>
      </c>
      <c r="F33" s="29">
        <v>177</v>
      </c>
      <c r="G33" s="29">
        <v>447</v>
      </c>
      <c r="H33" s="17">
        <v>3.6</v>
      </c>
      <c r="I33" s="15"/>
    </row>
    <row r="34" ht="14.25" spans="1:9">
      <c r="A34" s="15">
        <v>28</v>
      </c>
      <c r="B34" s="16"/>
      <c r="C34" s="20" t="s">
        <v>42</v>
      </c>
      <c r="D34" s="29">
        <v>300</v>
      </c>
      <c r="E34" s="29">
        <v>853</v>
      </c>
      <c r="F34" s="29">
        <v>49</v>
      </c>
      <c r="G34" s="29">
        <v>141</v>
      </c>
      <c r="H34" s="17">
        <v>5.4</v>
      </c>
      <c r="I34" s="42"/>
    </row>
    <row r="35" ht="14.25" spans="1:9">
      <c r="A35" s="7" t="s">
        <v>17</v>
      </c>
      <c r="B35" s="13"/>
      <c r="C35" s="28">
        <v>9</v>
      </c>
      <c r="D35" s="13">
        <f t="shared" ref="D35:H35" si="2">SUM(D26:D34)</f>
        <v>4407</v>
      </c>
      <c r="E35" s="13">
        <f t="shared" si="2"/>
        <v>12065</v>
      </c>
      <c r="F35" s="13">
        <f t="shared" si="2"/>
        <v>1428</v>
      </c>
      <c r="G35" s="13">
        <f t="shared" si="2"/>
        <v>3711</v>
      </c>
      <c r="H35" s="18">
        <f t="shared" si="2"/>
        <v>33</v>
      </c>
      <c r="I35" s="13"/>
    </row>
    <row r="36" ht="14.25" spans="1:9">
      <c r="A36" s="15">
        <v>29</v>
      </c>
      <c r="B36" s="19" t="s">
        <v>43</v>
      </c>
      <c r="C36" s="20" t="s">
        <v>44</v>
      </c>
      <c r="D36" s="30">
        <v>336</v>
      </c>
      <c r="E36" s="31">
        <v>871</v>
      </c>
      <c r="F36" s="32">
        <v>157</v>
      </c>
      <c r="G36" s="32">
        <v>422</v>
      </c>
      <c r="H36" s="17">
        <v>2.4</v>
      </c>
      <c r="I36" s="15"/>
    </row>
    <row r="37" ht="14.25" spans="1:9">
      <c r="A37" s="15">
        <v>30</v>
      </c>
      <c r="B37" s="19"/>
      <c r="C37" s="20" t="s">
        <v>45</v>
      </c>
      <c r="D37" s="30">
        <v>386</v>
      </c>
      <c r="E37" s="31">
        <v>1176</v>
      </c>
      <c r="F37" s="33">
        <v>159</v>
      </c>
      <c r="G37" s="34">
        <v>436</v>
      </c>
      <c r="H37" s="17">
        <v>3</v>
      </c>
      <c r="I37" s="15"/>
    </row>
    <row r="38" ht="14.25" spans="1:9">
      <c r="A38" s="15">
        <v>31</v>
      </c>
      <c r="B38" s="19"/>
      <c r="C38" s="20" t="s">
        <v>46</v>
      </c>
      <c r="D38" s="30">
        <v>254</v>
      </c>
      <c r="E38" s="30">
        <v>717</v>
      </c>
      <c r="F38" s="35">
        <v>92</v>
      </c>
      <c r="G38" s="35">
        <v>242</v>
      </c>
      <c r="H38" s="17">
        <v>1.8</v>
      </c>
      <c r="I38" s="15"/>
    </row>
    <row r="39" ht="14.25" spans="1:9">
      <c r="A39" s="15">
        <v>32</v>
      </c>
      <c r="B39" s="19"/>
      <c r="C39" s="20" t="s">
        <v>47</v>
      </c>
      <c r="D39" s="30">
        <v>672</v>
      </c>
      <c r="E39" s="30">
        <v>1841</v>
      </c>
      <c r="F39" s="36">
        <v>196</v>
      </c>
      <c r="G39" s="36">
        <v>500</v>
      </c>
      <c r="H39" s="17">
        <v>3</v>
      </c>
      <c r="I39" s="15"/>
    </row>
    <row r="40" ht="14.25" spans="1:9">
      <c r="A40" s="7" t="s">
        <v>17</v>
      </c>
      <c r="B40" s="13"/>
      <c r="C40" s="7">
        <v>4</v>
      </c>
      <c r="D40" s="37">
        <f t="shared" ref="D40:H40" si="3">SUM(D36:D39)</f>
        <v>1648</v>
      </c>
      <c r="E40" s="37">
        <f t="shared" si="3"/>
        <v>4605</v>
      </c>
      <c r="F40" s="37">
        <f t="shared" si="3"/>
        <v>604</v>
      </c>
      <c r="G40" s="37">
        <f t="shared" si="3"/>
        <v>1600</v>
      </c>
      <c r="H40" s="38">
        <f t="shared" si="3"/>
        <v>10.2</v>
      </c>
      <c r="I40" s="37"/>
    </row>
    <row r="41" ht="14.25" spans="1:9">
      <c r="A41" s="15">
        <v>33</v>
      </c>
      <c r="B41" s="16" t="s">
        <v>48</v>
      </c>
      <c r="C41" s="16" t="s">
        <v>49</v>
      </c>
      <c r="D41" s="39">
        <v>352</v>
      </c>
      <c r="E41" s="39">
        <v>1016</v>
      </c>
      <c r="F41" s="39">
        <v>130</v>
      </c>
      <c r="G41" s="39">
        <v>319</v>
      </c>
      <c r="H41" s="17">
        <v>6.2</v>
      </c>
      <c r="I41" s="15"/>
    </row>
    <row r="42" ht="14.25" spans="1:9">
      <c r="A42" s="15">
        <v>34</v>
      </c>
      <c r="B42" s="16"/>
      <c r="C42" s="16" t="s">
        <v>50</v>
      </c>
      <c r="D42" s="39">
        <v>602</v>
      </c>
      <c r="E42" s="39">
        <v>1614</v>
      </c>
      <c r="F42" s="39">
        <v>231</v>
      </c>
      <c r="G42" s="39">
        <v>586</v>
      </c>
      <c r="H42" s="17">
        <v>6.2</v>
      </c>
      <c r="I42" s="15"/>
    </row>
    <row r="43" ht="14.25" spans="1:9">
      <c r="A43" s="15">
        <v>35</v>
      </c>
      <c r="B43" s="16"/>
      <c r="C43" s="16" t="s">
        <v>51</v>
      </c>
      <c r="D43" s="32">
        <v>304</v>
      </c>
      <c r="E43" s="32">
        <v>828</v>
      </c>
      <c r="F43" s="32">
        <v>125</v>
      </c>
      <c r="G43" s="32">
        <v>294</v>
      </c>
      <c r="H43" s="17">
        <v>8.4</v>
      </c>
      <c r="I43" s="42"/>
    </row>
    <row r="44" ht="14.25" spans="1:9">
      <c r="A44" s="7" t="s">
        <v>17</v>
      </c>
      <c r="B44" s="13"/>
      <c r="C44" s="7">
        <v>3</v>
      </c>
      <c r="D44" s="40">
        <f t="shared" ref="D44:H44" si="4">SUM(D41:D43)</f>
        <v>1258</v>
      </c>
      <c r="E44" s="40">
        <f t="shared" si="4"/>
        <v>3458</v>
      </c>
      <c r="F44" s="40">
        <f t="shared" si="4"/>
        <v>486</v>
      </c>
      <c r="G44" s="40">
        <f t="shared" si="4"/>
        <v>1199</v>
      </c>
      <c r="H44" s="18">
        <f t="shared" si="4"/>
        <v>20.8</v>
      </c>
      <c r="I44" s="13"/>
    </row>
    <row r="45" ht="14.25" spans="1:9">
      <c r="A45" s="15">
        <v>36</v>
      </c>
      <c r="B45" s="19" t="s">
        <v>52</v>
      </c>
      <c r="C45" s="19" t="s">
        <v>53</v>
      </c>
      <c r="D45" s="20">
        <v>259</v>
      </c>
      <c r="E45" s="20">
        <v>675</v>
      </c>
      <c r="F45" s="34">
        <v>123</v>
      </c>
      <c r="G45" s="34">
        <v>293</v>
      </c>
      <c r="H45" s="17">
        <v>3.6</v>
      </c>
      <c r="I45" s="15"/>
    </row>
    <row r="46" ht="14.25" spans="1:9">
      <c r="A46" s="15">
        <v>37</v>
      </c>
      <c r="B46" s="19"/>
      <c r="C46" s="19" t="s">
        <v>54</v>
      </c>
      <c r="D46" s="20">
        <v>400</v>
      </c>
      <c r="E46" s="20">
        <v>1006</v>
      </c>
      <c r="F46" s="34">
        <v>31</v>
      </c>
      <c r="G46" s="34">
        <v>84</v>
      </c>
      <c r="H46" s="17">
        <v>4.2</v>
      </c>
      <c r="I46" s="15"/>
    </row>
    <row r="47" ht="14.25" spans="1:9">
      <c r="A47" s="15">
        <v>38</v>
      </c>
      <c r="B47" s="19"/>
      <c r="C47" s="19" t="s">
        <v>55</v>
      </c>
      <c r="D47" s="20">
        <v>369</v>
      </c>
      <c r="E47" s="20">
        <v>870</v>
      </c>
      <c r="F47" s="15">
        <v>137</v>
      </c>
      <c r="G47" s="15">
        <v>377</v>
      </c>
      <c r="H47" s="17">
        <v>3</v>
      </c>
      <c r="I47" s="15"/>
    </row>
    <row r="48" ht="14.25" spans="1:9">
      <c r="A48" s="15">
        <v>39</v>
      </c>
      <c r="B48" s="19"/>
      <c r="C48" s="19" t="s">
        <v>56</v>
      </c>
      <c r="D48" s="20">
        <v>514</v>
      </c>
      <c r="E48" s="20">
        <v>1350</v>
      </c>
      <c r="F48" s="15">
        <v>85</v>
      </c>
      <c r="G48" s="15">
        <v>216</v>
      </c>
      <c r="H48" s="17">
        <v>3.2</v>
      </c>
      <c r="I48" s="15"/>
    </row>
    <row r="49" ht="14.25" spans="1:9">
      <c r="A49" s="15">
        <v>40</v>
      </c>
      <c r="B49" s="19"/>
      <c r="C49" s="19" t="s">
        <v>57</v>
      </c>
      <c r="D49" s="20">
        <v>485</v>
      </c>
      <c r="E49" s="20">
        <v>1324</v>
      </c>
      <c r="F49" s="15">
        <v>122</v>
      </c>
      <c r="G49" s="15">
        <v>327</v>
      </c>
      <c r="H49" s="17">
        <v>5</v>
      </c>
      <c r="I49" s="15"/>
    </row>
    <row r="50" ht="14.25" spans="1:9">
      <c r="A50" s="15">
        <v>41</v>
      </c>
      <c r="B50" s="19"/>
      <c r="C50" s="19" t="s">
        <v>58</v>
      </c>
      <c r="D50" s="20">
        <v>422</v>
      </c>
      <c r="E50" s="20">
        <v>1047</v>
      </c>
      <c r="F50" s="15">
        <v>86</v>
      </c>
      <c r="G50" s="15">
        <v>202</v>
      </c>
      <c r="H50" s="17">
        <v>5</v>
      </c>
      <c r="I50" s="15"/>
    </row>
    <row r="51" ht="14.25" spans="1:9">
      <c r="A51" s="15">
        <v>42</v>
      </c>
      <c r="B51" s="19"/>
      <c r="C51" s="19" t="s">
        <v>59</v>
      </c>
      <c r="D51" s="20">
        <v>371</v>
      </c>
      <c r="E51" s="20">
        <v>1158</v>
      </c>
      <c r="F51" s="15">
        <v>102</v>
      </c>
      <c r="G51" s="15">
        <v>308</v>
      </c>
      <c r="H51" s="17">
        <v>4.2</v>
      </c>
      <c r="I51" s="15"/>
    </row>
    <row r="52" ht="14.25" spans="1:9">
      <c r="A52" s="15">
        <v>43</v>
      </c>
      <c r="B52" s="19"/>
      <c r="C52" s="19" t="s">
        <v>60</v>
      </c>
      <c r="D52" s="20">
        <v>252</v>
      </c>
      <c r="E52" s="20">
        <v>727</v>
      </c>
      <c r="F52" s="15">
        <v>31</v>
      </c>
      <c r="G52" s="15">
        <v>88</v>
      </c>
      <c r="H52" s="17">
        <v>4</v>
      </c>
      <c r="I52" s="15"/>
    </row>
    <row r="53" ht="14.25" spans="1:9">
      <c r="A53" s="15">
        <v>44</v>
      </c>
      <c r="B53" s="19"/>
      <c r="C53" s="19" t="s">
        <v>61</v>
      </c>
      <c r="D53" s="20">
        <v>345</v>
      </c>
      <c r="E53" s="20">
        <v>1017</v>
      </c>
      <c r="F53" s="15">
        <v>76</v>
      </c>
      <c r="G53" s="15">
        <v>214</v>
      </c>
      <c r="H53" s="17">
        <v>4.3</v>
      </c>
      <c r="I53" s="42"/>
    </row>
    <row r="54" ht="14.25" spans="1:9">
      <c r="A54" s="7" t="s">
        <v>17</v>
      </c>
      <c r="B54" s="13"/>
      <c r="C54" s="8">
        <v>9</v>
      </c>
      <c r="D54" s="13">
        <f t="shared" ref="D54:H54" si="5">SUM(D45:D53)</f>
        <v>3417</v>
      </c>
      <c r="E54" s="13">
        <f t="shared" si="5"/>
        <v>9174</v>
      </c>
      <c r="F54" s="13">
        <f t="shared" si="5"/>
        <v>793</v>
      </c>
      <c r="G54" s="13">
        <f t="shared" si="5"/>
        <v>2109</v>
      </c>
      <c r="H54" s="18">
        <f t="shared" si="5"/>
        <v>36.5</v>
      </c>
      <c r="I54" s="13"/>
    </row>
    <row r="55" ht="14.25" spans="1:9">
      <c r="A55" s="7" t="s">
        <v>62</v>
      </c>
      <c r="B55" s="13"/>
      <c r="C55" s="13">
        <v>44</v>
      </c>
      <c r="D55" s="13">
        <f t="shared" ref="D55:H55" si="6">D54+D44+D40+D35+D25+D10</f>
        <v>16401</v>
      </c>
      <c r="E55" s="13">
        <f t="shared" si="6"/>
        <v>45448</v>
      </c>
      <c r="F55" s="13">
        <f t="shared" si="6"/>
        <v>5474</v>
      </c>
      <c r="G55" s="13">
        <f t="shared" si="6"/>
        <v>14805</v>
      </c>
      <c r="H55" s="18">
        <f t="shared" si="6"/>
        <v>178.1</v>
      </c>
      <c r="I55" s="13"/>
    </row>
  </sheetData>
  <mergeCells count="22">
    <mergeCell ref="A1:B1"/>
    <mergeCell ref="A2:I2"/>
    <mergeCell ref="D3:E3"/>
    <mergeCell ref="F3:G3"/>
    <mergeCell ref="A10:B10"/>
    <mergeCell ref="A25:B25"/>
    <mergeCell ref="A35:B35"/>
    <mergeCell ref="A40:B40"/>
    <mergeCell ref="A44:B44"/>
    <mergeCell ref="A54:B54"/>
    <mergeCell ref="A55:B55"/>
    <mergeCell ref="A3:A4"/>
    <mergeCell ref="B3:B4"/>
    <mergeCell ref="B5:B9"/>
    <mergeCell ref="B11:B24"/>
    <mergeCell ref="B26:B34"/>
    <mergeCell ref="B36:B39"/>
    <mergeCell ref="B41:B43"/>
    <mergeCell ref="B45:B53"/>
    <mergeCell ref="C3:C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2025-03-28T01:18:48Z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BFC87ADEC8744009978E34EDD1C07243_12</vt:lpwstr>
  </property>
</Properties>
</file>