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<sst xmlns="http://schemas.openxmlformats.org/spreadsheetml/2006/main" count="1080" uniqueCount="353">
  <si>
    <t>交口县2023年巩固脱贫攻坚成果有效衔接乡村振兴项目资金明细表（年初实施方案）</t>
  </si>
  <si>
    <t>填报单位：</t>
  </si>
  <si>
    <t>日期：2022年3月9日</t>
  </si>
  <si>
    <t>序号</t>
  </si>
  <si>
    <t>项目名称</t>
  </si>
  <si>
    <t>是否出自项目库</t>
  </si>
  <si>
    <t>项目性质</t>
  </si>
  <si>
    <t>项目实施单位</t>
  </si>
  <si>
    <t>项目负责人</t>
  </si>
  <si>
    <t>建设地点</t>
  </si>
  <si>
    <t>主要建设内容</t>
  </si>
  <si>
    <t>补助标准</t>
  </si>
  <si>
    <t>总投资（万元）</t>
  </si>
  <si>
    <t>建设周期</t>
  </si>
  <si>
    <t>带动机制</t>
  </si>
  <si>
    <t>项目绩效</t>
  </si>
  <si>
    <t>主管部门</t>
  </si>
  <si>
    <t>负责人</t>
  </si>
  <si>
    <t>备注</t>
  </si>
  <si>
    <t>合计</t>
  </si>
  <si>
    <t>财政资金安排资金（万元）</t>
  </si>
  <si>
    <t>自筹资金（万元）</t>
  </si>
  <si>
    <t>受益对象</t>
  </si>
  <si>
    <t>预期收益情况（万元）</t>
  </si>
  <si>
    <t>乡（镇）</t>
  </si>
  <si>
    <t>村</t>
  </si>
  <si>
    <t>开工时间</t>
  </si>
  <si>
    <t>竣工时间</t>
  </si>
  <si>
    <t>脱贫户</t>
  </si>
  <si>
    <t>农户</t>
  </si>
  <si>
    <t>小计</t>
  </si>
  <si>
    <t>中央</t>
  </si>
  <si>
    <t>省级</t>
  </si>
  <si>
    <t>市级</t>
  </si>
  <si>
    <t>县级</t>
  </si>
  <si>
    <t>户数</t>
  </si>
  <si>
    <t>人数</t>
  </si>
  <si>
    <t>一、产业发展类项目</t>
  </si>
  <si>
    <t>(一)农业产业发展项目</t>
  </si>
  <si>
    <t>2023年石口镇第一批食用菌补助项目</t>
  </si>
  <si>
    <t>是</t>
  </si>
  <si>
    <t>新建</t>
  </si>
  <si>
    <t>石口镇</t>
  </si>
  <si>
    <t>王志宏</t>
  </si>
  <si>
    <t>种植食用菌550万棒</t>
  </si>
  <si>
    <t>2023.03.02</t>
  </si>
  <si>
    <t>2023.06.30</t>
  </si>
  <si>
    <t>带动全镇803户2276人，户均增收1500元</t>
  </si>
  <si>
    <t>现代农业发展服务中心</t>
  </si>
  <si>
    <t>解志宇</t>
  </si>
  <si>
    <t>2023年双池镇第一批食用菌产业补助项目</t>
  </si>
  <si>
    <t>双池镇</t>
  </si>
  <si>
    <t>郑昇</t>
  </si>
  <si>
    <t>涉及村委</t>
  </si>
  <si>
    <t>对全镇食用菌种植菌棒、菌棚、设备等进行资金补助</t>
  </si>
  <si>
    <t>发展食用菌产业，带动农户增收</t>
  </si>
  <si>
    <t>2023年温泉乡第一批食用菌补助项目</t>
  </si>
  <si>
    <t>温泉乡</t>
  </si>
  <si>
    <t>梁红艳</t>
  </si>
  <si>
    <t>食用菌补助</t>
  </si>
  <si>
    <t>促进食用菌产业发展，带动群众增收</t>
  </si>
  <si>
    <t xml:space="preserve">    2023年康城镇第一批食用菌补助项目</t>
  </si>
  <si>
    <t>康城镇</t>
  </si>
  <si>
    <t>郭建强</t>
  </si>
  <si>
    <t>12个村委</t>
  </si>
  <si>
    <t xml:space="preserve">    康城镇康城、尚家沟等12个村发展食用菌800万棒</t>
  </si>
  <si>
    <t xml:space="preserve">    带动264户农户户均增收3000元</t>
  </si>
  <si>
    <t>2023年桃红坡镇第一批食用菌补助项目</t>
  </si>
  <si>
    <t>桃红坡镇</t>
  </si>
  <si>
    <t>郭保平</t>
  </si>
  <si>
    <t>全镇食用菌种植补助</t>
  </si>
  <si>
    <t>带动全镇食用菌种植，可带动脱贫户农67户，户均增收3000元</t>
  </si>
  <si>
    <t>2023年回龙镇山头村委农机具项目</t>
  </si>
  <si>
    <t>回龙镇</t>
  </si>
  <si>
    <t>霍晋芳</t>
  </si>
  <si>
    <t>山头</t>
  </si>
  <si>
    <t>3台拖拉机及其配套设备、1台打捆机、2台三轮车、2台履带式玉米收割机（财政资金30.15万购买2台履带式玉米收割机)</t>
  </si>
  <si>
    <t>壮大村集体经济财政资金投入的7%每年上交村集体经济组织，预计带动10户10人农户其中脱贫户1户4人，户均每年增收5000元</t>
  </si>
  <si>
    <t>2023年回龙镇田庄村委润臻种养殖合作社田园综合体
厂区道路硬化</t>
  </si>
  <si>
    <t>田庄</t>
  </si>
  <si>
    <t>润臻种养殖合作社田园综合体
厂区道路硬化6052平米</t>
  </si>
  <si>
    <t>2023.11.20</t>
  </si>
  <si>
    <t>产业道路硬化，促进产业发展，带动村民致富,12户12人农户受益，其中3户3人脱贫户</t>
  </si>
  <si>
    <t>2023年石口镇张家川村饲料加工厂项目</t>
  </si>
  <si>
    <t>张家川村</t>
  </si>
  <si>
    <t>以村集体现有场所基础上配套加工厂所需水电设施，以及购买烘干机、破碎机等机械设备</t>
  </si>
  <si>
    <t>项目建成后，按财政投入的7%上缴村集体，增加村集体收入；同时可辐射周边4个村，带动农户54户111人，其中脱贫户25户52人有效增收</t>
  </si>
  <si>
    <t>2023年桃红坡镇茯苓基地产业园区提升改造</t>
  </si>
  <si>
    <t>高家条</t>
  </si>
  <si>
    <t>建设园区护坡长200米，宽2米，高20米；园区道路硬化2000平米，旧厂房改造1500平米，养菌架建设2000平米，新建100平米灭菌车间。</t>
  </si>
  <si>
    <t>提高合作社效益，带动脱贫户增加收入，打造桃红坡镇亮点产业。</t>
  </si>
  <si>
    <t>2023年石口镇下蒿城村康源达种植合作社产业园区道路硬化</t>
  </si>
  <si>
    <t>东沟村</t>
  </si>
  <si>
    <t>对该合作社产业园区3000平米场地进行硬化</t>
  </si>
  <si>
    <t>通过项目实施，可壮大产业发展，带动群众增收，使82户227人受益，其中脱贫户61户192人</t>
  </si>
  <si>
    <t>2023年石口镇川口康家坡村生猪养殖项目</t>
  </si>
  <si>
    <t>川口</t>
  </si>
  <si>
    <t>能繁母猪30头；料库30平米；保育房100平米；育肥棚200平米，及其配套设施</t>
  </si>
  <si>
    <t>项目建成后，按财政投入的7%上缴村集体，增加村集体收入；同时带动农户26户69人，其中脱贫户12户34人有效增收</t>
  </si>
  <si>
    <t>2023年桃红坡镇第二批食用菌补助</t>
  </si>
  <si>
    <t>非</t>
  </si>
  <si>
    <t>2023年石口镇第二批食用菌补助</t>
  </si>
  <si>
    <t>2023年温泉乡曹家社村委犇犇养殖园区道路及场地设施硬化项目</t>
  </si>
  <si>
    <t>李家山、曹家社、杨条</t>
  </si>
  <si>
    <t>1、犇犇养殖场区内道路硬化长200米，宽4.5米，厚18公分，水泥混凝土硬化
2、场地硬化925平方米
3、草料棚硬化325平方米
4、氨化池硬化120平方米</t>
  </si>
  <si>
    <t>支持产业发展，壮大村集体经济</t>
  </si>
  <si>
    <t>2023年康城镇尚家沟村委食用菌产业示范基地园区硬化项目</t>
  </si>
  <si>
    <t>尚家沟</t>
  </si>
  <si>
    <t>产业园区硬化4500平米</t>
  </si>
  <si>
    <t>改善基础设施，满足产业发展需求，增加产业发展收入</t>
  </si>
  <si>
    <t>(二)林业产业发展项目</t>
  </si>
  <si>
    <t>2023年回龙镇均庄村核桃林高接换优项目</t>
  </si>
  <si>
    <t>均庄村</t>
  </si>
  <si>
    <t>均庄村委350亩</t>
  </si>
  <si>
    <t>改善核桃林产量，实现带贫增收，使得567户1771人农户受益，其中脱贫户445户1382人</t>
  </si>
  <si>
    <t>林业局</t>
  </si>
  <si>
    <t>郝玉树</t>
  </si>
  <si>
    <t>2023年回龙镇陶上村核桃林高接换优项目</t>
  </si>
  <si>
    <t>陶上村</t>
  </si>
  <si>
    <t>陶上村委770亩</t>
  </si>
  <si>
    <t>2023年回龙镇张家岭村核桃林高接换优项目</t>
  </si>
  <si>
    <t>张家岭村</t>
  </si>
  <si>
    <t>张家岭村委685亩</t>
  </si>
  <si>
    <t>交口县双池镇2023年苇沟村核桃经济林高接换优项目</t>
  </si>
  <si>
    <t>苇沟村</t>
  </si>
  <si>
    <t>2023年核桃经济林高接换优，面积601亩</t>
  </si>
  <si>
    <t>项目实施涉1个村民小组214户604人，15户贫困户34人，脱贫户经济林面积90.03亩，将有效的提高脱贫户、农户收入。</t>
  </si>
  <si>
    <t>交口县双池镇2023年神堂底村核桃经济林高接换优项目</t>
  </si>
  <si>
    <t>神堂底村</t>
  </si>
  <si>
    <t>2023年核桃经济林高接换优，面积240亩</t>
  </si>
  <si>
    <t>项目实施涉1个村民小组59户95人，2户贫困户5人，脱贫户经济林面积4.8亩，将有效的提高贫困农户收入，</t>
  </si>
  <si>
    <t>2023年桃红坡镇吉子沟核桃树高接换优项目</t>
  </si>
  <si>
    <t>吉子沟</t>
  </si>
  <si>
    <t>在原有低产树上嫁接优良品种，吉子沟580亩</t>
  </si>
  <si>
    <t>256</t>
  </si>
  <si>
    <t>662</t>
  </si>
  <si>
    <t>2294</t>
  </si>
  <si>
    <t>6322</t>
  </si>
  <si>
    <t>提高核桃树产量和品质，增加农民收入</t>
  </si>
  <si>
    <t>2023年桃红坡镇齐家庄核桃树高接换优项目</t>
  </si>
  <si>
    <t>齐家庄</t>
  </si>
  <si>
    <t xml:space="preserve">在原有低产树上嫁接优良品种，齐家庄340亩 </t>
  </si>
  <si>
    <t>2023年桃红坡镇吉子沟-齐家庄-冯家港-大麦郊核桃树高接换优项目</t>
  </si>
  <si>
    <t>元沟</t>
  </si>
  <si>
    <t xml:space="preserve">在原有低产树上嫁接优良品种，元沟380亩， </t>
  </si>
  <si>
    <t>2023年温泉乡响义村委核桃林高接换优项目</t>
  </si>
  <si>
    <t>周宾宏</t>
  </si>
  <si>
    <t>响义村</t>
  </si>
  <si>
    <t>核桃经济林高接换优690亩</t>
  </si>
  <si>
    <t>提升核桃品质、经济增收</t>
  </si>
  <si>
    <t>2023年温泉乡郭家掌村委核桃林高接换优项目</t>
  </si>
  <si>
    <t>郭家掌</t>
  </si>
  <si>
    <t>核桃经济林高接换优480亩</t>
  </si>
  <si>
    <t>提升核桃品质，增加农户收入，户均增收3000元</t>
  </si>
  <si>
    <t>二、基础设施建设</t>
  </si>
  <si>
    <t>（一）乡村道路建设</t>
  </si>
  <si>
    <t>2023年桃红坡镇大麦郊村道路财政以工代赈二期项目</t>
  </si>
  <si>
    <t>大麦郊</t>
  </si>
  <si>
    <t>①18cm厚水泥混凝土路面1200米；
②6cm厚细粒式沥青850米;
③水稳层铺设;
④路沿石铺设
⑤人行道铺设</t>
  </si>
  <si>
    <t>改善村民人居环境，为美丽乡村建设、3A级景区打造、红色旅游开发奠定基础，以工代赈项目，带动脱贫人口增收</t>
  </si>
  <si>
    <t>发改局</t>
  </si>
  <si>
    <t>刘俊峰</t>
  </si>
  <si>
    <t>2023年康城镇井沟至上村道路硬化工程项目</t>
  </si>
  <si>
    <t>上村村委</t>
  </si>
  <si>
    <t xml:space="preserve">    建设长1.5公里，宽3.5米，厚度0.18米井沟至上村水泥路</t>
  </si>
  <si>
    <t xml:space="preserve">    改善5个自然村239户636人出行条件</t>
  </si>
  <si>
    <t xml:space="preserve">   2023年康城镇丁家沟村委秸秆回收综合利用产业道路项目</t>
  </si>
  <si>
    <t>丁家沟</t>
  </si>
  <si>
    <t>修建长200米、宽3.5米、厚度0.18米道路，桥长5米，宽3.5米，高1.5米可，满足丁家沟村委秸秆回收综合利用项目运输需求</t>
  </si>
  <si>
    <t>改善164户389人出行条件</t>
  </si>
  <si>
    <t>交通局</t>
  </si>
  <si>
    <t>杜晓刚</t>
  </si>
  <si>
    <t>2023年桃红坡镇高家条村委易地扶贫搬迁后续扶持龙山茯苓种植基地产业路项目</t>
  </si>
  <si>
    <t>龙山村</t>
  </si>
  <si>
    <t>家条村委易地扶贫搬迁后续扶持茯苓种植产业路长1.5公里，宽3.5米，18厘米厚</t>
  </si>
  <si>
    <t>易地扶贫搬迁后续产业扶持，方便茯苓种植原料进出和产品销售，发展壮大茯苓产业，同时方便村民生产生活。</t>
  </si>
  <si>
    <t>2023年石口镇岭后村委进村道路排水渠建设项目</t>
  </si>
  <si>
    <t>岭后村</t>
  </si>
  <si>
    <t>对209国道-牛槽沟1公里长道路进行维修</t>
  </si>
  <si>
    <t>通过项目实施，对原公路进行维护，方便110户415口人出行，其中脱贫户70户179人</t>
  </si>
  <si>
    <t>2023年石口镇岭后村至牛槽沟村道路硬化项目项目</t>
  </si>
  <si>
    <t>从岭后村-牛槽沟村1.3公里道路进行硬化，铺设混凝土路面3.5米宽，厚18厘米</t>
  </si>
  <si>
    <t>通过项目实施，方便110户415口人出行，其中脱贫户70户179人</t>
  </si>
  <si>
    <t>2023年石口镇下村村委道路硬化延伸项目</t>
  </si>
  <si>
    <t>下村</t>
  </si>
  <si>
    <t>对尹家庄西沟口-油路500米、油路尽头-十二盘旧村500米、十二盘村委-大路100米、刘旺庄窑家渠200米、田家坊井站-村底坝700米道路进行硬化，铺设混凝土路面3.5米宽，厚18厘米</t>
  </si>
  <si>
    <t>项目建成后，可方便群众出行，使464户1364人受益，其中脱贫户200户582人</t>
  </si>
  <si>
    <t>2023年石口镇交樊线至任家岭道路硬化项目</t>
  </si>
  <si>
    <t>对交樊线-任家岭2.2公里道路进行硬化，铺设混凝土路面宽3.5米，厚18厘米</t>
  </si>
  <si>
    <t>2023年石口镇郭家岭前西村至堡上村道路硬化项目</t>
  </si>
  <si>
    <t>郭家岭</t>
  </si>
  <si>
    <t>对前西村-堡上村1.1公里道路进行硬化，铺设混凝土路面3.5米宽，厚18厘米</t>
  </si>
  <si>
    <t>通过此项目的实施，方便村民出行，使82户227人受益，其中脱贫户61户192人</t>
  </si>
  <si>
    <t>2023年石口镇川口村委道路维修</t>
  </si>
  <si>
    <t>川口村委0.4公里道路进行维修硬化，铺设混凝土路面3.5米宽，厚18厘米</t>
  </si>
  <si>
    <t>通过此项目的实施，可改善人居环境，方便村民出行，使96户275人受益，其中脱贫户76户165人。</t>
  </si>
  <si>
    <t>2023年石口镇王家庄村到岔口道路维修</t>
  </si>
  <si>
    <t>王家庄</t>
  </si>
  <si>
    <t>对王家庄-岔口2.2公里道路进行硬化，铺设混凝土路面3.5米宽，厚18厘米</t>
  </si>
  <si>
    <t>通过此项目的实施，可方便群众出行，使203户576人受益，其中脱贫户96户278人</t>
  </si>
  <si>
    <t>2023年桃红坡镇红焰村委后庄村300米道路硬化</t>
  </si>
  <si>
    <t>红焰村委后庄村</t>
  </si>
  <si>
    <t>红焰村委后庄村300米道路硬化，宽3.5米，厚度18厘米水泥路</t>
  </si>
  <si>
    <t>解决道路交通安全，改善人居环境，建设美丽乡村</t>
  </si>
  <si>
    <t>2023年温泉乡花寨-柴家庄道路硬化项目</t>
  </si>
  <si>
    <t>周炳峰</t>
  </si>
  <si>
    <t>闫家山村，柴家庄村，花寨村</t>
  </si>
  <si>
    <t>花寨村-柴家庄村长1.8公里，宽3.5米，厚18公分，水泥混凝土硬化</t>
  </si>
  <si>
    <t>方便村委至柴家庄村350户人出行方便和2000余亩核桃林的耕种方便。</t>
  </si>
  <si>
    <t>2023年温泉乡炭窑沟-大象养殖场道路维修项目</t>
  </si>
  <si>
    <t>炭窑沟-大象养殖场道路修复长0.5公里，宽3.5米，厚18公分，水泥混凝土硬化</t>
  </si>
  <si>
    <t>方便群众出行和大象公司运输</t>
  </si>
  <si>
    <t>2023年温泉乡道尔二期-南岭道路硬化项目</t>
  </si>
  <si>
    <t>南岭</t>
  </si>
  <si>
    <t>道尔二期-南岭长1.6公里，宽3.5米，厚18公分，水泥混凝土硬化</t>
  </si>
  <si>
    <t>方便群众出行，带动经济发展</t>
  </si>
  <si>
    <t>2023年温泉乡刘家坡村至阳冶村产业路项目</t>
  </si>
  <si>
    <t>樊家沿</t>
  </si>
  <si>
    <t>刘家坡-阳冶村长4.7公里,宽3.5米，厚18公分，水泥混凝土硬化</t>
  </si>
  <si>
    <t>便于村民出行，改善交通条件，推动新农村建设</t>
  </si>
  <si>
    <t>2023年温泉乡樊家沿-村委道路修复项目</t>
  </si>
  <si>
    <t>樊家沿-村委道路0.3公里修复</t>
  </si>
  <si>
    <t>2023年康城镇杨家沟村委前岭村产业路项目</t>
  </si>
  <si>
    <t>杨家沟</t>
  </si>
  <si>
    <t>杨家沟村委前岭村产业路沥青道路铺设，长1.5公里，宽3.5米。</t>
  </si>
  <si>
    <t>扶持杨家沟村生猪养殖产业，发展壮大村集体经济，同时方便村民生产生活。</t>
  </si>
  <si>
    <t>下蒿城至圪垛路面恢复</t>
  </si>
  <si>
    <t>下蒿城</t>
  </si>
  <si>
    <t>方便群众出行推动沿线经济发展</t>
  </si>
  <si>
    <t>秦王岭至圪垛路面恢复</t>
  </si>
  <si>
    <t>秦王岭</t>
  </si>
  <si>
    <t>方便群众出行 推动沿线经济发展</t>
  </si>
  <si>
    <t>庙港至元沟路面恢复</t>
  </si>
  <si>
    <t>焉上至圪麻叉路面恢复</t>
  </si>
  <si>
    <t>焉上</t>
  </si>
  <si>
    <t>2023年回龙镇田庄村委道路硬化项目</t>
  </si>
  <si>
    <t>裕丰食用菌基地硬化道路200米，牧源宏湖羊养殖园区硬化300米，共500米*3.5米*18厘米</t>
  </si>
  <si>
    <t>产业道路硬化，促进产业发展，带动村民致富，受益农户432户1182人，其中脱贫户95户226人</t>
  </si>
  <si>
    <t>2023年回龙镇田庄村委润臻养驴厂到西洼村道路硬化项目</t>
  </si>
  <si>
    <t>润臻养驴厂到西洼村道路硬化500米*3.5米*18厘米</t>
  </si>
  <si>
    <t>方便村民出行，改善人居环境，43户99人农户受益，其中脱贫户10户26人。</t>
  </si>
  <si>
    <t>2023年回龙镇窑上村委上阳坡到大象养殖产业道路硬化项目</t>
  </si>
  <si>
    <t>窑上</t>
  </si>
  <si>
    <t>上阳坡到大象养殖园区道路硬化500米*3.5米*18厘米</t>
  </si>
  <si>
    <t>新建产业道路，上全村农户86户231人受益，其中脱贫户39户118人</t>
  </si>
  <si>
    <t>2023年回龙镇张家岭村委圪塔新村至圪塔旧村道路硬化项目</t>
  </si>
  <si>
    <t>张家岭</t>
  </si>
  <si>
    <t>圪塔新村至圪塔旧村道路硬化500米*3.5米*18厘米</t>
  </si>
  <si>
    <t>改善道路条件，解决97户300人农户其中脱贫户36户122人出行问题</t>
  </si>
  <si>
    <t>2023年水头镇广武庄舍子沟村集体养殖场道路硬化建设项目</t>
  </si>
  <si>
    <t>水头镇</t>
  </si>
  <si>
    <t>任瑞斌</t>
  </si>
  <si>
    <t>广武庄村</t>
  </si>
  <si>
    <t>集体养殖场道路硬化500米宽3.5米厚18厘米</t>
  </si>
  <si>
    <t>进一步促进村内黄牛产业的发展</t>
  </si>
  <si>
    <t>2023年桃红坡镇齐家庄村委峰堡小组道路硬化项目</t>
  </si>
  <si>
    <t>李鹏</t>
  </si>
  <si>
    <t>齐家庄村</t>
  </si>
  <si>
    <t>峰堡村道路硬化1220米</t>
  </si>
  <si>
    <t>保障峰堡村民出现和农事活动的安全保障</t>
  </si>
  <si>
    <t>2023年桃红坡镇冯家港村委产业路</t>
  </si>
  <si>
    <t>冯家港</t>
  </si>
  <si>
    <t>冯家港村委刑云萍养殖厂400产业路，宽3.5米，厚度18厘米水泥路</t>
  </si>
  <si>
    <t>（二）农村饮水安全</t>
  </si>
  <si>
    <t>交口县农村供水工程村级智能水表及液位计标准化建设项目</t>
  </si>
  <si>
    <t>交口县
水利局</t>
  </si>
  <si>
    <t>闫海龙</t>
  </si>
  <si>
    <t>7个乡镇</t>
  </si>
  <si>
    <t>381个自然村</t>
  </si>
  <si>
    <t xml:space="preserve">    改造输水管道、新建检查井并安装村级智能水表约100块及其他附属设施，安装液位计约140套，同时将村级智能水表及液位计接入县级互联网监管平台，实现数据传输和监管功能。</t>
  </si>
  <si>
    <t>2023.04.02</t>
  </si>
  <si>
    <t>通过项目的建设，进一步加强农村供水工程的运行管理，方便对全县所有工程和村庄进行运程监测、管理，确保工程良性运行，巩固拓展脱贫攻坚农村饮水安全成果，保障农村居民饮水安全。</t>
  </si>
  <si>
    <t>水利局</t>
  </si>
  <si>
    <t>交口县2023年农村供水工程水质检测项目</t>
  </si>
  <si>
    <t>对全县所有的饮水安全工程取样175份进行常规19项水质检测，以确保我县农村饮水水质安全。</t>
  </si>
  <si>
    <t>通过对各工程的水样进行水质检测，动态掌握全县饮水工程水质情况，确保我县的农村饮水水质安全。</t>
  </si>
  <si>
    <t>石口镇下蒿城村委下蒿城韦禾集中供水工程电力设施配套项目</t>
  </si>
  <si>
    <t>石口镇
康城镇</t>
  </si>
  <si>
    <t>12个自然村</t>
  </si>
  <si>
    <t>安装160KVA变压器1台，高压线路1km, 低压线路0.1km，以及其他附属配套设施若干。</t>
  </si>
  <si>
    <t>确保石口镇、康城镇2个乡镇12个自然村2070口人其中脱贫人口1014口人的饮水安全。</t>
  </si>
  <si>
    <t>2023年石口镇山神峪村安全饮水巩固提升项目</t>
  </si>
  <si>
    <t>山神峪村</t>
  </si>
  <si>
    <t>新建200方蓄水池，更换水泵及电缆等配电设施，改造管道、检查井等设施</t>
  </si>
  <si>
    <t>通过此项目的实施，可保障群众安全饮水，使204户628人受益，其中脱贫户103户312人</t>
  </si>
  <si>
    <t>2023年石口镇黄崖村水源增补项目</t>
  </si>
  <si>
    <t>石口</t>
  </si>
  <si>
    <t>铺设提水管道2000米，新建50方蓄水池，购买水泵一台</t>
  </si>
  <si>
    <t>通过此项目的实施，可保障群众安全饮水，使75户204人受益，其中脱贫户12户51人</t>
  </si>
  <si>
    <t>2023年水头镇卫家崖村委岢岚后小组自来水管道更新项目</t>
  </si>
  <si>
    <t>卫家崖</t>
  </si>
  <si>
    <t>铺设水管1500米，检查井7个，水泵、水表、阀门及配电箱，村内户通水泥路面修复</t>
  </si>
  <si>
    <t>进一步巩固提升165户525口人的饮水安全，提高供水保证率。</t>
  </si>
  <si>
    <t xml:space="preserve">   2023年康城镇中村村委肉牛养殖产业用水项目</t>
  </si>
  <si>
    <t>中村</t>
  </si>
  <si>
    <t>修间取水池1000立方，高位蓄水池800立方、铺设内部管网4.5公里及检查井和附属设施</t>
  </si>
  <si>
    <t>保障产业用水，带动农户增收</t>
  </si>
  <si>
    <t xml:space="preserve">   2023年康城镇丁家沟村委秸秆回收综合利用产业用水项目</t>
  </si>
  <si>
    <t>丁家沟秸秆回收综合利用厂新建自来水管道蓄水池1个</t>
  </si>
  <si>
    <t>解决产业用水问题，保障产业发展</t>
  </si>
  <si>
    <t>(三)人居环境整治</t>
  </si>
  <si>
    <t>水头镇户厕改造奖补</t>
  </si>
  <si>
    <t>后水头村、安头村</t>
  </si>
  <si>
    <t>按照省、市、县统一安排部署，扎实推进农村户厕改造工作，把农村户厕改造与乡村振兴战略有效衔接，实施182座农村户厕改造工作，通过改造不断提高农村改厕质量，提高农民生活水平。</t>
  </si>
  <si>
    <t>2023.09.20</t>
  </si>
  <si>
    <t>有效改善人居环境</t>
  </si>
  <si>
    <t>乡村振兴局</t>
  </si>
  <si>
    <t>文永明</t>
  </si>
  <si>
    <t>石口镇户厕改造奖补</t>
  </si>
  <si>
    <t>岔口村、下村、郭家岭村、陈家峪村</t>
  </si>
  <si>
    <t>按照省、市、县统一安排部署，扎实推进农村户厕改造工作，把农村户厕改造与乡村振兴战略有效衔接，实施363座农村户厕改造工作，通过改造不断提高农村改厕质量，提高农民生活水平。</t>
  </si>
  <si>
    <t>康城镇户厕改造奖补</t>
  </si>
  <si>
    <t>上村、丁家沟村</t>
  </si>
  <si>
    <t>按照省、市、县统一安排部署，扎实推进农村户厕改造工作，把农村户厕改造与乡村振兴战略有效衔接，实施273座农村户厕改造工作，通过改造不断提高农村改厕质量，提高农民生活水平。</t>
  </si>
  <si>
    <t>回龙镇户厕改造奖补</t>
  </si>
  <si>
    <t>回龙村、陶上村</t>
  </si>
  <si>
    <t>双池镇户厕改造奖补</t>
  </si>
  <si>
    <t>桃红坡镇户厕改造奖补</t>
  </si>
  <si>
    <t>大麦郊村、冯家港村、栾子头村、吉子沟村</t>
  </si>
  <si>
    <t>按照省、市、县统一安排部署，扎实推进农村户厕改造工作，把农村户厕改造与乡村振兴战略有效衔接，实施455座农村户厕改造工作，通过改造不断提高农村改厕质量，提高农民生活水平。</t>
  </si>
  <si>
    <t>温泉乡户厕改造奖补资金</t>
  </si>
  <si>
    <t>响义村、石岭后村、杏泉村、郭家掌村</t>
  </si>
  <si>
    <t>（四）产业园区配套</t>
  </si>
  <si>
    <t xml:space="preserve">   2023年康城镇中村村委肉牛养殖产业用电项目</t>
  </si>
  <si>
    <t>铺设用电线路、变压器及相关设备</t>
  </si>
  <si>
    <t>保障产业用电，带动农户增收</t>
  </si>
  <si>
    <t>三、教育类项目</t>
  </si>
  <si>
    <t>2022年雨露计划项目</t>
  </si>
  <si>
    <t>陈瑞萍</t>
  </si>
  <si>
    <t>贫困户雨露计划</t>
  </si>
  <si>
    <t>每生补助3000元</t>
  </si>
  <si>
    <t>2023.06.01</t>
  </si>
  <si>
    <t>2023.09.01</t>
  </si>
  <si>
    <t>贫困户800人中职高中中专等学生补助</t>
  </si>
  <si>
    <t>四、就业类项目</t>
  </si>
  <si>
    <t>致富带头人培训</t>
  </si>
  <si>
    <t>全县</t>
  </si>
  <si>
    <t>致富带头人培训80人</t>
  </si>
  <si>
    <t>2023.11.01</t>
  </si>
  <si>
    <t>2022年外出务工交通补助项目</t>
  </si>
  <si>
    <t>2023.03.01</t>
  </si>
  <si>
    <t>五、其他类项目</t>
  </si>
  <si>
    <t>易地搬迁地方债还本付息</t>
  </si>
  <si>
    <t>易地搬迁地方债还本金元，利息283.5361万元</t>
  </si>
  <si>
    <t>2023.08.01</t>
  </si>
  <si>
    <t>易地搬迁还本付息</t>
  </si>
  <si>
    <t>桃红坡镇项目管理费</t>
  </si>
  <si>
    <t>主要用于2023年项目管理费用</t>
  </si>
  <si>
    <t>项目管理</t>
  </si>
  <si>
    <t>石口镇项目管理费</t>
  </si>
  <si>
    <t>水利局项目管理费</t>
  </si>
  <si>
    <t>刘硕平</t>
  </si>
  <si>
    <t>乡村振兴局项目管理费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</si>
</sst>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 "/>
  </numFmts>
  <fonts count="54">
    <font>
      <sz val="12"/>
      <name val="宋体"/>
      <family val="0"/>
    </font>
    <font>
      <sz val="11"/>
      <name val="宋体"/>
      <family val="0"/>
    </font>
    <font>
      <b/>
      <sz val="22"/>
      <name val="黑体"/>
      <family val="3"/>
    </font>
    <font>
      <b/>
      <sz val="12"/>
      <name val="宋体"/>
      <family val="0"/>
    </font>
    <font>
      <sz val="11"/>
      <color indexed="8"/>
      <name val="宋体"/>
      <family val="0"/>
    </font>
    <font>
      <sz val="14"/>
      <name val="宋体"/>
      <family val="0"/>
    </font>
    <font>
      <sz val="12"/>
      <color indexed="8"/>
      <name val="宋体"/>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
      <b/>
      <sz val="12"/>
      <name val="Calibri"/>
      <family val="0"/>
    </font>
    <font>
      <sz val="11"/>
      <color theme="1"/>
      <name val="宋体"/>
      <family val="0"/>
    </font>
    <font>
      <sz val="11"/>
      <color rgb="FF000000"/>
      <name val="宋体"/>
      <family val="0"/>
    </font>
    <font>
      <sz val="12"/>
      <color theme="1"/>
      <name val="Calibri"/>
      <family val="0"/>
    </font>
    <font>
      <b/>
      <sz val="11"/>
      <name val="Calibri"/>
      <family val="0"/>
    </font>
    <font>
      <sz val="12"/>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top/>
      <bottom style="thin"/>
    </border>
    <border>
      <left style="thin"/>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1" fillId="0" borderId="0">
      <alignment vertical="center"/>
      <protection/>
    </xf>
  </cellStyleXfs>
  <cellXfs count="76">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1" fillId="0" borderId="0" xfId="0" applyFont="1" applyFill="1" applyAlignment="1">
      <alignment vertical="center"/>
    </xf>
    <xf numFmtId="0" fontId="46" fillId="0" borderId="0" xfId="0" applyFont="1" applyFill="1" applyAlignment="1">
      <alignment vertical="center"/>
    </xf>
    <xf numFmtId="0" fontId="0" fillId="0" borderId="0" xfId="0" applyFill="1" applyAlignment="1">
      <alignment vertical="center" wrapText="1"/>
    </xf>
    <xf numFmtId="0" fontId="2" fillId="0" borderId="0" xfId="0" applyNumberFormat="1" applyFont="1" applyFill="1" applyAlignment="1">
      <alignment horizontal="center" vertical="center" wrapText="1"/>
    </xf>
    <xf numFmtId="0" fontId="47" fillId="0" borderId="9" xfId="0" applyNumberFormat="1" applyFont="1" applyFill="1" applyBorder="1" applyAlignment="1">
      <alignment horizontal="left" vertical="center" wrapText="1"/>
    </xf>
    <xf numFmtId="0" fontId="47" fillId="0" borderId="10"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1"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locked="0"/>
    </xf>
    <xf numFmtId="0" fontId="49" fillId="0" borderId="11" xfId="0"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9" fillId="0" borderId="15"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50" fillId="0" borderId="15"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7" fillId="0" borderId="0" xfId="0" applyNumberFormat="1" applyFont="1" applyFill="1" applyAlignment="1">
      <alignment horizontal="left" vertical="center" wrapText="1"/>
    </xf>
    <xf numFmtId="0" fontId="47" fillId="0" borderId="0" xfId="0" applyNumberFormat="1" applyFont="1" applyFill="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47" fillId="0" borderId="11" xfId="0" applyNumberFormat="1" applyFont="1" applyFill="1" applyBorder="1" applyAlignment="1">
      <alignment horizontal="center" vertical="center" wrapText="1"/>
    </xf>
    <xf numFmtId="0" fontId="48" fillId="0" borderId="11" xfId="0" applyNumberFormat="1" applyFont="1" applyFill="1" applyBorder="1" applyAlignment="1">
      <alignment horizontal="center" vertical="center" wrapText="1"/>
    </xf>
    <xf numFmtId="0" fontId="50"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47"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xf>
    <xf numFmtId="0" fontId="1" fillId="0" borderId="16" xfId="0" applyNumberFormat="1"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xf>
    <xf numFmtId="177" fontId="1" fillId="0" borderId="11" xfId="0"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wrapText="1"/>
    </xf>
    <xf numFmtId="0" fontId="46"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32" fillId="0" borderId="11" xfId="0" applyNumberFormat="1" applyFont="1" applyFill="1" applyBorder="1" applyAlignment="1">
      <alignment horizontal="center" vertical="center" wrapText="1"/>
    </xf>
    <xf numFmtId="177" fontId="46" fillId="0" borderId="11" xfId="0" applyNumberFormat="1" applyFont="1" applyFill="1" applyBorder="1" applyAlignment="1" applyProtection="1">
      <alignment horizontal="center" vertical="center" wrapText="1"/>
      <protection/>
    </xf>
    <xf numFmtId="0" fontId="46" fillId="0" borderId="11" xfId="0" applyFont="1" applyFill="1" applyBorder="1" applyAlignment="1">
      <alignment horizontal="center" vertical="center"/>
    </xf>
    <xf numFmtId="0" fontId="51" fillId="0" borderId="15"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46"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1" xfId="0" applyFont="1" applyFill="1" applyBorder="1" applyAlignment="1">
      <alignment horizontal="center" vertical="center" shrinkToFit="1"/>
    </xf>
    <xf numFmtId="0" fontId="53" fillId="0" borderId="11" xfId="0" applyFont="1" applyFill="1" applyBorder="1" applyAlignment="1">
      <alignment horizontal="center" vertical="center" wrapText="1"/>
    </xf>
    <xf numFmtId="0" fontId="47" fillId="0" borderId="11" xfId="0" applyFont="1" applyFill="1" applyBorder="1" applyAlignment="1">
      <alignment horizontal="center" vertical="center"/>
    </xf>
    <xf numFmtId="0" fontId="51" fillId="0" borderId="11" xfId="0" applyFont="1" applyFill="1" applyBorder="1" applyAlignment="1">
      <alignment horizontal="center" vertical="center"/>
    </xf>
    <xf numFmtId="176" fontId="1" fillId="0" borderId="11" xfId="0" applyNumberFormat="1" applyFont="1" applyFill="1" applyBorder="1" applyAlignment="1">
      <alignment horizontal="center" vertical="center" wrapText="1"/>
    </xf>
    <xf numFmtId="176" fontId="46" fillId="0" borderId="11"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46" fillId="0" borderId="0" xfId="0" applyNumberFormat="1"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97"/>
  <sheetViews>
    <sheetView tabSelected="1" zoomScale="81" zoomScaleNormal="81" zoomScaleSheetLayoutView="100" workbookViewId="0" topLeftCell="A1">
      <pane ySplit="6" topLeftCell="A7" activePane="bottomLeft" state="frozen"/>
      <selection pane="bottomLeft" activeCell="O10" sqref="O10"/>
    </sheetView>
  </sheetViews>
  <sheetFormatPr defaultColWidth="9.00390625" defaultRowHeight="14.25"/>
  <cols>
    <col min="1" max="1" width="9.00390625" style="2" customWidth="1"/>
    <col min="2" max="2" width="21.50390625" style="2" customWidth="1"/>
    <col min="3" max="4" width="9.00390625" style="2" customWidth="1"/>
    <col min="5" max="5" width="10.75390625" style="2" customWidth="1"/>
    <col min="6" max="8" width="9.00390625" style="2" customWidth="1"/>
    <col min="9" max="9" width="32.50390625" style="5" customWidth="1"/>
    <col min="10" max="10" width="9.00390625" style="2" customWidth="1"/>
    <col min="11" max="12" width="14.375" style="2" customWidth="1"/>
    <col min="13" max="13" width="9.00390625" style="2" customWidth="1"/>
    <col min="14" max="14" width="12.25390625" style="2" customWidth="1"/>
    <col min="15" max="15" width="11.375" style="2" customWidth="1"/>
    <col min="16" max="16" width="12.25390625" style="2" customWidth="1"/>
    <col min="17" max="17" width="15.625" style="2" customWidth="1"/>
    <col min="18" max="18" width="14.375" style="2" customWidth="1"/>
    <col min="19" max="19" width="15.125" style="2" customWidth="1"/>
    <col min="20" max="22" width="9.00390625" style="1" customWidth="1"/>
    <col min="23" max="23" width="9.125" style="1" bestFit="1" customWidth="1"/>
    <col min="24" max="24" width="9.125" style="2" bestFit="1" customWidth="1"/>
    <col min="25" max="28" width="9.00390625" style="2" customWidth="1"/>
    <col min="29" max="29" width="10.375" style="2" bestFit="1" customWidth="1"/>
    <col min="30" max="16384" width="9.00390625" style="2" customWidth="1"/>
  </cols>
  <sheetData>
    <row r="1" spans="1:29" ht="63" customHeight="1">
      <c r="A1" s="6" t="s">
        <v>0</v>
      </c>
      <c r="B1" s="6"/>
      <c r="C1" s="6"/>
      <c r="D1" s="6"/>
      <c r="E1" s="6"/>
      <c r="F1" s="6"/>
      <c r="G1" s="6"/>
      <c r="H1" s="6"/>
      <c r="I1" s="6"/>
      <c r="J1" s="6"/>
      <c r="K1" s="6"/>
      <c r="L1" s="6"/>
      <c r="M1" s="6"/>
      <c r="N1" s="6"/>
      <c r="O1" s="6"/>
      <c r="P1" s="6"/>
      <c r="Q1" s="6"/>
      <c r="R1" s="6"/>
      <c r="S1" s="6"/>
      <c r="T1" s="6"/>
      <c r="U1" s="6"/>
      <c r="V1" s="6"/>
      <c r="W1" s="6"/>
      <c r="X1" s="6"/>
      <c r="Y1" s="6"/>
      <c r="Z1" s="6"/>
      <c r="AA1" s="6"/>
      <c r="AB1" s="6"/>
      <c r="AC1" s="29"/>
    </row>
    <row r="2" spans="1:29" ht="19.5" customHeight="1">
      <c r="A2" s="7" t="s">
        <v>1</v>
      </c>
      <c r="B2" s="7"/>
      <c r="C2" s="7"/>
      <c r="D2" s="7"/>
      <c r="E2" s="7"/>
      <c r="F2" s="7"/>
      <c r="G2" s="7"/>
      <c r="H2" s="8"/>
      <c r="I2" s="28"/>
      <c r="J2" s="29"/>
      <c r="K2" s="29"/>
      <c r="L2" s="29"/>
      <c r="M2" s="29"/>
      <c r="N2" s="29"/>
      <c r="O2" s="29"/>
      <c r="P2" s="29"/>
      <c r="Q2" s="29"/>
      <c r="R2" s="29"/>
      <c r="S2" s="29"/>
      <c r="T2" s="29"/>
      <c r="U2" s="29"/>
      <c r="V2" s="29"/>
      <c r="W2" s="29"/>
      <c r="X2" s="29"/>
      <c r="Y2" s="29" t="s">
        <v>2</v>
      </c>
      <c r="Z2" s="29"/>
      <c r="AA2" s="29"/>
      <c r="AB2" s="29"/>
      <c r="AC2" s="29"/>
    </row>
    <row r="3" spans="1:29" ht="14.25">
      <c r="A3" s="9" t="s">
        <v>3</v>
      </c>
      <c r="B3" s="9" t="s">
        <v>4</v>
      </c>
      <c r="C3" s="9" t="s">
        <v>5</v>
      </c>
      <c r="D3" s="9" t="s">
        <v>6</v>
      </c>
      <c r="E3" s="10" t="s">
        <v>7</v>
      </c>
      <c r="F3" s="10" t="s">
        <v>8</v>
      </c>
      <c r="G3" s="11" t="s">
        <v>9</v>
      </c>
      <c r="H3" s="11"/>
      <c r="I3" s="11" t="s">
        <v>10</v>
      </c>
      <c r="J3" s="11" t="s">
        <v>11</v>
      </c>
      <c r="K3" s="11" t="s">
        <v>12</v>
      </c>
      <c r="L3" s="11"/>
      <c r="M3" s="11"/>
      <c r="N3" s="11"/>
      <c r="O3" s="11"/>
      <c r="P3" s="11"/>
      <c r="Q3" s="11"/>
      <c r="R3" s="11" t="s">
        <v>13</v>
      </c>
      <c r="S3" s="11"/>
      <c r="T3" s="11" t="s">
        <v>14</v>
      </c>
      <c r="U3" s="11"/>
      <c r="V3" s="11"/>
      <c r="W3" s="11"/>
      <c r="X3" s="11"/>
      <c r="Y3" s="9" t="s">
        <v>15</v>
      </c>
      <c r="Z3" s="11" t="s">
        <v>16</v>
      </c>
      <c r="AA3" s="11" t="s">
        <v>17</v>
      </c>
      <c r="AB3" s="11" t="s">
        <v>18</v>
      </c>
      <c r="AC3" s="29"/>
    </row>
    <row r="4" spans="1:29" ht="14.25">
      <c r="A4" s="9"/>
      <c r="B4" s="9"/>
      <c r="C4" s="9"/>
      <c r="D4" s="9"/>
      <c r="E4" s="12"/>
      <c r="F4" s="12"/>
      <c r="G4" s="11"/>
      <c r="H4" s="11"/>
      <c r="I4" s="11"/>
      <c r="J4" s="11"/>
      <c r="K4" s="11" t="s">
        <v>19</v>
      </c>
      <c r="L4" s="11" t="s">
        <v>20</v>
      </c>
      <c r="M4" s="11"/>
      <c r="N4" s="11"/>
      <c r="O4" s="11"/>
      <c r="P4" s="11"/>
      <c r="Q4" s="11" t="s">
        <v>21</v>
      </c>
      <c r="R4" s="11"/>
      <c r="S4" s="11"/>
      <c r="T4" s="11" t="s">
        <v>22</v>
      </c>
      <c r="U4" s="11"/>
      <c r="V4" s="11"/>
      <c r="W4" s="11"/>
      <c r="X4" s="9" t="s">
        <v>23</v>
      </c>
      <c r="Y4" s="9"/>
      <c r="Z4" s="11"/>
      <c r="AA4" s="11"/>
      <c r="AB4" s="11"/>
      <c r="AC4" s="29"/>
    </row>
    <row r="5" spans="1:29" ht="14.25">
      <c r="A5" s="9"/>
      <c r="B5" s="9"/>
      <c r="C5" s="9"/>
      <c r="D5" s="9"/>
      <c r="E5" s="12"/>
      <c r="F5" s="12"/>
      <c r="G5" s="11" t="s">
        <v>24</v>
      </c>
      <c r="H5" s="11" t="s">
        <v>25</v>
      </c>
      <c r="I5" s="11"/>
      <c r="J5" s="11"/>
      <c r="K5" s="11"/>
      <c r="L5" s="11"/>
      <c r="M5" s="11"/>
      <c r="N5" s="11"/>
      <c r="O5" s="11"/>
      <c r="P5" s="11"/>
      <c r="Q5" s="11"/>
      <c r="R5" s="11" t="s">
        <v>26</v>
      </c>
      <c r="S5" s="11" t="s">
        <v>27</v>
      </c>
      <c r="T5" s="11" t="s">
        <v>28</v>
      </c>
      <c r="U5" s="11"/>
      <c r="V5" s="11" t="s">
        <v>29</v>
      </c>
      <c r="W5" s="11"/>
      <c r="X5" s="9"/>
      <c r="Y5" s="9"/>
      <c r="Z5" s="11"/>
      <c r="AA5" s="11"/>
      <c r="AB5" s="11"/>
      <c r="AC5" s="29"/>
    </row>
    <row r="6" spans="1:29" ht="14.25">
      <c r="A6" s="9"/>
      <c r="B6" s="9"/>
      <c r="C6" s="9"/>
      <c r="D6" s="9"/>
      <c r="E6" s="13"/>
      <c r="F6" s="13"/>
      <c r="G6" s="11"/>
      <c r="H6" s="11"/>
      <c r="I6" s="11"/>
      <c r="J6" s="11"/>
      <c r="K6" s="11"/>
      <c r="L6" s="11" t="s">
        <v>30</v>
      </c>
      <c r="M6" s="11" t="s">
        <v>31</v>
      </c>
      <c r="N6" s="11" t="s">
        <v>32</v>
      </c>
      <c r="O6" s="11" t="s">
        <v>33</v>
      </c>
      <c r="P6" s="11" t="s">
        <v>34</v>
      </c>
      <c r="Q6" s="11"/>
      <c r="R6" s="11"/>
      <c r="S6" s="11"/>
      <c r="T6" s="33" t="s">
        <v>35</v>
      </c>
      <c r="U6" s="33" t="s">
        <v>36</v>
      </c>
      <c r="V6" s="33" t="s">
        <v>35</v>
      </c>
      <c r="W6" s="33" t="s">
        <v>36</v>
      </c>
      <c r="X6" s="9"/>
      <c r="Y6" s="9"/>
      <c r="Z6" s="11"/>
      <c r="AA6" s="11"/>
      <c r="AB6" s="11"/>
      <c r="AC6" s="29"/>
    </row>
    <row r="7" spans="1:29" ht="36" customHeight="1">
      <c r="A7" s="9"/>
      <c r="B7" s="14" t="s">
        <v>19</v>
      </c>
      <c r="C7" s="9"/>
      <c r="D7" s="9"/>
      <c r="E7" s="13"/>
      <c r="F7" s="13"/>
      <c r="G7" s="11"/>
      <c r="H7" s="11"/>
      <c r="I7" s="11"/>
      <c r="J7" s="11"/>
      <c r="K7" s="11">
        <f>Q7+L7</f>
        <v>7800.000000000001</v>
      </c>
      <c r="L7" s="11">
        <f>L8+L37+L87+L89+L92</f>
        <v>7800.000000000001</v>
      </c>
      <c r="M7" s="11">
        <f>M8+M37+M87+M89+M92</f>
        <v>0</v>
      </c>
      <c r="N7" s="11">
        <f>N8+N37+N87+N89+N92</f>
        <v>3135</v>
      </c>
      <c r="O7" s="11">
        <f>O8+O37+O87+O89+O92</f>
        <v>0</v>
      </c>
      <c r="P7" s="11">
        <f>P8+P37+P87+P89+P92</f>
        <v>4665.000000000001</v>
      </c>
      <c r="Q7" s="11">
        <v>0</v>
      </c>
      <c r="R7" s="11"/>
      <c r="S7" s="11"/>
      <c r="T7" s="35"/>
      <c r="U7" s="35"/>
      <c r="V7" s="35"/>
      <c r="W7" s="35"/>
      <c r="X7" s="9"/>
      <c r="Y7" s="9"/>
      <c r="Z7" s="11"/>
      <c r="AA7" s="11"/>
      <c r="AB7" s="11"/>
      <c r="AC7" s="29"/>
    </row>
    <row r="8" spans="1:29" ht="14.25">
      <c r="A8" s="9"/>
      <c r="B8" s="14" t="s">
        <v>37</v>
      </c>
      <c r="C8" s="9"/>
      <c r="D8" s="9"/>
      <c r="E8" s="13"/>
      <c r="F8" s="13"/>
      <c r="G8" s="11"/>
      <c r="H8" s="11"/>
      <c r="I8" s="11"/>
      <c r="J8" s="11"/>
      <c r="K8" s="11">
        <f>L8+Q8</f>
        <v>4690.0639</v>
      </c>
      <c r="L8" s="11">
        <f>L9+L26</f>
        <v>4690.0639</v>
      </c>
      <c r="M8" s="11">
        <f>M9+M26</f>
        <v>0</v>
      </c>
      <c r="N8" s="11">
        <f>N9+N26</f>
        <v>1705.1000000000001</v>
      </c>
      <c r="O8" s="11">
        <f>O9+O26</f>
        <v>0</v>
      </c>
      <c r="P8" s="11">
        <f>P9+P26</f>
        <v>2984.9639</v>
      </c>
      <c r="Q8" s="11">
        <v>0</v>
      </c>
      <c r="R8" s="11"/>
      <c r="S8" s="11"/>
      <c r="T8" s="33"/>
      <c r="U8" s="33"/>
      <c r="V8" s="33"/>
      <c r="W8" s="33"/>
      <c r="X8" s="9"/>
      <c r="Y8" s="9"/>
      <c r="Z8" s="11"/>
      <c r="AA8" s="11"/>
      <c r="AB8" s="11"/>
      <c r="AC8" s="29"/>
    </row>
    <row r="9" spans="1:29" ht="36.75" customHeight="1">
      <c r="A9" s="9"/>
      <c r="B9" s="15" t="s">
        <v>38</v>
      </c>
      <c r="C9" s="9"/>
      <c r="D9" s="9"/>
      <c r="E9" s="13"/>
      <c r="F9" s="13"/>
      <c r="G9" s="11"/>
      <c r="H9" s="11"/>
      <c r="I9" s="11"/>
      <c r="J9" s="11"/>
      <c r="K9" s="11">
        <f>L9+Q9</f>
        <v>4433.8139</v>
      </c>
      <c r="L9" s="11">
        <f>M9+N9+O9+P9</f>
        <v>4433.8139</v>
      </c>
      <c r="M9" s="11">
        <f>SUM(M10:M25)</f>
        <v>0</v>
      </c>
      <c r="N9" s="11">
        <f>SUM(N10:N25)</f>
        <v>1448.8500000000001</v>
      </c>
      <c r="O9" s="11">
        <f>SUM(O10:O25)</f>
        <v>0</v>
      </c>
      <c r="P9" s="11">
        <f>SUM(P10:P25)</f>
        <v>2984.9639</v>
      </c>
      <c r="Q9" s="11">
        <f>SUM(Q10:Q25)</f>
        <v>0</v>
      </c>
      <c r="R9" s="11"/>
      <c r="S9" s="11"/>
      <c r="T9" s="33"/>
      <c r="U9" s="33"/>
      <c r="V9" s="33"/>
      <c r="W9" s="33"/>
      <c r="X9" s="9"/>
      <c r="Y9" s="9"/>
      <c r="Z9" s="11"/>
      <c r="AA9" s="11"/>
      <c r="AB9" s="11"/>
      <c r="AC9" s="29"/>
    </row>
    <row r="10" spans="1:29" s="1" customFormat="1" ht="36.75" customHeight="1">
      <c r="A10" s="16">
        <v>1</v>
      </c>
      <c r="B10" s="17" t="s">
        <v>39</v>
      </c>
      <c r="C10" s="17" t="s">
        <v>40</v>
      </c>
      <c r="D10" s="16" t="s">
        <v>41</v>
      </c>
      <c r="E10" s="17" t="s">
        <v>42</v>
      </c>
      <c r="F10" s="18" t="s">
        <v>43</v>
      </c>
      <c r="G10" s="17" t="s">
        <v>42</v>
      </c>
      <c r="H10" s="17" t="s">
        <v>42</v>
      </c>
      <c r="I10" s="17" t="s">
        <v>44</v>
      </c>
      <c r="J10" s="30"/>
      <c r="K10" s="31">
        <v>914.2662</v>
      </c>
      <c r="L10" s="31">
        <v>914.2662</v>
      </c>
      <c r="M10" s="30"/>
      <c r="N10" s="30"/>
      <c r="O10" s="30"/>
      <c r="P10" s="31">
        <v>914.2662</v>
      </c>
      <c r="Q10" s="30"/>
      <c r="R10" s="19" t="s">
        <v>45</v>
      </c>
      <c r="S10" s="19" t="s">
        <v>46</v>
      </c>
      <c r="T10" s="17">
        <v>803</v>
      </c>
      <c r="U10" s="17">
        <v>2276</v>
      </c>
      <c r="V10" s="17">
        <v>803</v>
      </c>
      <c r="W10" s="17">
        <v>2276</v>
      </c>
      <c r="X10" s="17"/>
      <c r="Y10" s="17" t="s">
        <v>47</v>
      </c>
      <c r="Z10" s="16" t="s">
        <v>48</v>
      </c>
      <c r="AA10" s="16" t="s">
        <v>49</v>
      </c>
      <c r="AB10" s="16"/>
      <c r="AC10" s="29"/>
    </row>
    <row r="11" spans="1:29" s="1" customFormat="1" ht="36.75" customHeight="1">
      <c r="A11" s="16">
        <v>2</v>
      </c>
      <c r="B11" s="17" t="s">
        <v>50</v>
      </c>
      <c r="C11" s="17" t="s">
        <v>40</v>
      </c>
      <c r="D11" s="16" t="s">
        <v>41</v>
      </c>
      <c r="E11" s="17" t="s">
        <v>51</v>
      </c>
      <c r="F11" s="17" t="s">
        <v>52</v>
      </c>
      <c r="G11" s="17" t="s">
        <v>51</v>
      </c>
      <c r="H11" s="17" t="s">
        <v>53</v>
      </c>
      <c r="I11" s="17" t="s">
        <v>54</v>
      </c>
      <c r="J11" s="30"/>
      <c r="K11" s="31">
        <v>326.1635</v>
      </c>
      <c r="L11" s="31">
        <v>326.1635</v>
      </c>
      <c r="M11" s="30"/>
      <c r="N11" s="30"/>
      <c r="O11" s="30"/>
      <c r="P11" s="31">
        <v>326.1635</v>
      </c>
      <c r="Q11" s="30"/>
      <c r="R11" s="19" t="s">
        <v>45</v>
      </c>
      <c r="S11" s="19" t="s">
        <v>46</v>
      </c>
      <c r="T11" s="17">
        <v>3</v>
      </c>
      <c r="U11" s="17">
        <v>8</v>
      </c>
      <c r="V11" s="17">
        <v>92</v>
      </c>
      <c r="W11" s="17">
        <v>158</v>
      </c>
      <c r="X11" s="17"/>
      <c r="Y11" s="17" t="s">
        <v>55</v>
      </c>
      <c r="Z11" s="16" t="s">
        <v>48</v>
      </c>
      <c r="AA11" s="16" t="s">
        <v>49</v>
      </c>
      <c r="AB11" s="16"/>
      <c r="AC11" s="29"/>
    </row>
    <row r="12" spans="1:29" s="1" customFormat="1" ht="36.75" customHeight="1">
      <c r="A12" s="16">
        <v>3</v>
      </c>
      <c r="B12" s="17" t="s">
        <v>56</v>
      </c>
      <c r="C12" s="17" t="s">
        <v>40</v>
      </c>
      <c r="D12" s="16" t="s">
        <v>41</v>
      </c>
      <c r="E12" s="17" t="s">
        <v>57</v>
      </c>
      <c r="F12" s="17" t="s">
        <v>58</v>
      </c>
      <c r="G12" s="17" t="s">
        <v>57</v>
      </c>
      <c r="H12" s="17" t="s">
        <v>53</v>
      </c>
      <c r="I12" s="17" t="s">
        <v>59</v>
      </c>
      <c r="J12" s="30"/>
      <c r="K12" s="31">
        <v>112.8</v>
      </c>
      <c r="L12" s="31">
        <v>112.8</v>
      </c>
      <c r="M12" s="30"/>
      <c r="N12" s="30"/>
      <c r="O12" s="30"/>
      <c r="P12" s="31">
        <v>112.8</v>
      </c>
      <c r="Q12" s="30"/>
      <c r="R12" s="19" t="s">
        <v>45</v>
      </c>
      <c r="S12" s="19" t="s">
        <v>46</v>
      </c>
      <c r="T12" s="31">
        <v>5</v>
      </c>
      <c r="U12" s="31">
        <v>7</v>
      </c>
      <c r="V12" s="31">
        <v>11</v>
      </c>
      <c r="W12" s="31">
        <v>23</v>
      </c>
      <c r="X12" s="17"/>
      <c r="Y12" s="17" t="s">
        <v>60</v>
      </c>
      <c r="Z12" s="16" t="s">
        <v>48</v>
      </c>
      <c r="AA12" s="16" t="s">
        <v>49</v>
      </c>
      <c r="AB12" s="16"/>
      <c r="AC12" s="29"/>
    </row>
    <row r="13" spans="1:29" s="1" customFormat="1" ht="36.75" customHeight="1">
      <c r="A13" s="16">
        <v>4</v>
      </c>
      <c r="B13" s="17" t="s">
        <v>61</v>
      </c>
      <c r="C13" s="17" t="s">
        <v>40</v>
      </c>
      <c r="D13" s="16" t="s">
        <v>41</v>
      </c>
      <c r="E13" s="17" t="s">
        <v>62</v>
      </c>
      <c r="F13" s="17" t="s">
        <v>63</v>
      </c>
      <c r="G13" s="17" t="s">
        <v>62</v>
      </c>
      <c r="H13" s="17" t="s">
        <v>64</v>
      </c>
      <c r="I13" s="17" t="s">
        <v>65</v>
      </c>
      <c r="J13" s="30"/>
      <c r="K13" s="31">
        <v>1248.9537</v>
      </c>
      <c r="L13" s="31">
        <v>1248.9534</v>
      </c>
      <c r="M13" s="30"/>
      <c r="N13" s="30"/>
      <c r="O13" s="30"/>
      <c r="P13" s="31">
        <v>1248.9534</v>
      </c>
      <c r="Q13" s="30"/>
      <c r="R13" s="19" t="s">
        <v>45</v>
      </c>
      <c r="S13" s="19" t="s">
        <v>46</v>
      </c>
      <c r="T13" s="17">
        <v>264</v>
      </c>
      <c r="U13" s="17">
        <v>687</v>
      </c>
      <c r="V13" s="17">
        <v>268</v>
      </c>
      <c r="W13" s="17">
        <v>696</v>
      </c>
      <c r="X13" s="17"/>
      <c r="Y13" s="17" t="s">
        <v>66</v>
      </c>
      <c r="Z13" s="16" t="s">
        <v>48</v>
      </c>
      <c r="AA13" s="16" t="s">
        <v>49</v>
      </c>
      <c r="AB13" s="16"/>
      <c r="AC13" s="29"/>
    </row>
    <row r="14" spans="1:29" s="1" customFormat="1" ht="36.75" customHeight="1">
      <c r="A14" s="16">
        <v>5</v>
      </c>
      <c r="B14" s="19" t="s">
        <v>67</v>
      </c>
      <c r="C14" s="17" t="s">
        <v>40</v>
      </c>
      <c r="D14" s="16" t="s">
        <v>41</v>
      </c>
      <c r="E14" s="19" t="s">
        <v>68</v>
      </c>
      <c r="F14" s="19" t="s">
        <v>69</v>
      </c>
      <c r="G14" s="19" t="s">
        <v>68</v>
      </c>
      <c r="H14" s="19" t="s">
        <v>68</v>
      </c>
      <c r="I14" s="19" t="s">
        <v>70</v>
      </c>
      <c r="J14" s="30"/>
      <c r="K14" s="31">
        <v>382.7808</v>
      </c>
      <c r="L14" s="31">
        <v>382.7808</v>
      </c>
      <c r="M14" s="30"/>
      <c r="N14" s="30"/>
      <c r="O14" s="30"/>
      <c r="P14" s="31">
        <v>382.7808</v>
      </c>
      <c r="Q14" s="30"/>
      <c r="R14" s="19" t="s">
        <v>45</v>
      </c>
      <c r="S14" s="19" t="s">
        <v>46</v>
      </c>
      <c r="T14" s="17">
        <v>67</v>
      </c>
      <c r="U14" s="17">
        <v>134</v>
      </c>
      <c r="V14" s="17">
        <v>460</v>
      </c>
      <c r="W14" s="17">
        <v>1300</v>
      </c>
      <c r="X14" s="17"/>
      <c r="Y14" s="17" t="s">
        <v>71</v>
      </c>
      <c r="Z14" s="16" t="s">
        <v>48</v>
      </c>
      <c r="AA14" s="16" t="s">
        <v>49</v>
      </c>
      <c r="AB14" s="16"/>
      <c r="AC14" s="29"/>
    </row>
    <row r="15" spans="1:29" s="1" customFormat="1" ht="54" customHeight="1">
      <c r="A15" s="16">
        <v>6</v>
      </c>
      <c r="B15" s="17" t="s">
        <v>72</v>
      </c>
      <c r="C15" s="17" t="s">
        <v>40</v>
      </c>
      <c r="D15" s="16" t="s">
        <v>41</v>
      </c>
      <c r="E15" s="17" t="s">
        <v>73</v>
      </c>
      <c r="F15" s="17" t="s">
        <v>74</v>
      </c>
      <c r="G15" s="17" t="s">
        <v>73</v>
      </c>
      <c r="H15" s="17" t="s">
        <v>75</v>
      </c>
      <c r="I15" s="17" t="s">
        <v>76</v>
      </c>
      <c r="J15" s="30"/>
      <c r="K15" s="31">
        <v>67</v>
      </c>
      <c r="L15" s="31">
        <v>30.15</v>
      </c>
      <c r="M15" s="30"/>
      <c r="N15" s="31">
        <v>30.15</v>
      </c>
      <c r="O15" s="30"/>
      <c r="P15" s="30"/>
      <c r="Q15" s="30"/>
      <c r="R15" s="19" t="s">
        <v>45</v>
      </c>
      <c r="S15" s="19" t="s">
        <v>46</v>
      </c>
      <c r="T15" s="17">
        <v>1</v>
      </c>
      <c r="U15" s="17">
        <v>4</v>
      </c>
      <c r="V15" s="17">
        <v>10</v>
      </c>
      <c r="W15" s="17">
        <v>10</v>
      </c>
      <c r="X15" s="17"/>
      <c r="Y15" s="17" t="s">
        <v>77</v>
      </c>
      <c r="Z15" s="16" t="s">
        <v>48</v>
      </c>
      <c r="AA15" s="16" t="s">
        <v>49</v>
      </c>
      <c r="AB15" s="16"/>
      <c r="AC15" s="29"/>
    </row>
    <row r="16" spans="1:29" s="1" customFormat="1" ht="54" customHeight="1">
      <c r="A16" s="16">
        <v>7</v>
      </c>
      <c r="B16" s="17" t="s">
        <v>78</v>
      </c>
      <c r="C16" s="17" t="s">
        <v>40</v>
      </c>
      <c r="D16" s="16" t="s">
        <v>41</v>
      </c>
      <c r="E16" s="17" t="s">
        <v>73</v>
      </c>
      <c r="F16" s="17" t="s">
        <v>74</v>
      </c>
      <c r="G16" s="17" t="s">
        <v>73</v>
      </c>
      <c r="H16" s="17" t="s">
        <v>79</v>
      </c>
      <c r="I16" s="17" t="s">
        <v>80</v>
      </c>
      <c r="J16" s="30"/>
      <c r="K16" s="31">
        <v>60</v>
      </c>
      <c r="L16" s="31">
        <v>60</v>
      </c>
      <c r="M16" s="30"/>
      <c r="N16" s="31">
        <v>60</v>
      </c>
      <c r="O16" s="30"/>
      <c r="P16" s="30"/>
      <c r="Q16" s="30"/>
      <c r="R16" s="19" t="s">
        <v>45</v>
      </c>
      <c r="S16" s="19" t="s">
        <v>81</v>
      </c>
      <c r="T16" s="17">
        <v>3</v>
      </c>
      <c r="U16" s="17">
        <v>3</v>
      </c>
      <c r="V16" s="17">
        <v>12</v>
      </c>
      <c r="W16" s="17">
        <v>12</v>
      </c>
      <c r="X16" s="17"/>
      <c r="Y16" s="17" t="s">
        <v>82</v>
      </c>
      <c r="Z16" s="16" t="s">
        <v>48</v>
      </c>
      <c r="AA16" s="16" t="s">
        <v>49</v>
      </c>
      <c r="AB16" s="16"/>
      <c r="AC16" s="29"/>
    </row>
    <row r="17" spans="1:29" s="1" customFormat="1" ht="54" customHeight="1">
      <c r="A17" s="16">
        <v>8</v>
      </c>
      <c r="B17" s="17" t="s">
        <v>83</v>
      </c>
      <c r="C17" s="17" t="s">
        <v>40</v>
      </c>
      <c r="D17" s="16" t="s">
        <v>41</v>
      </c>
      <c r="E17" s="17" t="s">
        <v>42</v>
      </c>
      <c r="F17" s="17" t="s">
        <v>43</v>
      </c>
      <c r="G17" s="17" t="s">
        <v>42</v>
      </c>
      <c r="H17" s="17" t="s">
        <v>84</v>
      </c>
      <c r="I17" s="17" t="s">
        <v>85</v>
      </c>
      <c r="J17" s="30"/>
      <c r="K17" s="31">
        <v>290</v>
      </c>
      <c r="L17" s="31">
        <v>90</v>
      </c>
      <c r="M17" s="30"/>
      <c r="N17" s="31">
        <v>90</v>
      </c>
      <c r="O17" s="30"/>
      <c r="P17" s="30"/>
      <c r="Q17" s="30"/>
      <c r="R17" s="19" t="s">
        <v>45</v>
      </c>
      <c r="S17" s="19" t="s">
        <v>81</v>
      </c>
      <c r="T17" s="17">
        <v>25</v>
      </c>
      <c r="U17" s="17">
        <v>52</v>
      </c>
      <c r="V17" s="17">
        <v>54</v>
      </c>
      <c r="W17" s="17">
        <v>111</v>
      </c>
      <c r="X17" s="17"/>
      <c r="Y17" s="17" t="s">
        <v>86</v>
      </c>
      <c r="Z17" s="16" t="s">
        <v>48</v>
      </c>
      <c r="AA17" s="16" t="s">
        <v>49</v>
      </c>
      <c r="AB17" s="16"/>
      <c r="AC17" s="29"/>
    </row>
    <row r="18" spans="1:29" s="1" customFormat="1" ht="63.75" customHeight="1">
      <c r="A18" s="16">
        <v>9</v>
      </c>
      <c r="B18" s="17" t="s">
        <v>87</v>
      </c>
      <c r="C18" s="17" t="s">
        <v>40</v>
      </c>
      <c r="D18" s="16" t="s">
        <v>41</v>
      </c>
      <c r="E18" s="19" t="s">
        <v>68</v>
      </c>
      <c r="F18" s="17" t="s">
        <v>69</v>
      </c>
      <c r="G18" s="19" t="s">
        <v>68</v>
      </c>
      <c r="H18" s="19" t="s">
        <v>88</v>
      </c>
      <c r="I18" s="17" t="s">
        <v>89</v>
      </c>
      <c r="J18" s="30"/>
      <c r="K18" s="31">
        <v>215</v>
      </c>
      <c r="L18" s="31">
        <v>215</v>
      </c>
      <c r="M18" s="30"/>
      <c r="N18" s="31">
        <v>215</v>
      </c>
      <c r="O18" s="30"/>
      <c r="P18" s="30"/>
      <c r="Q18" s="30"/>
      <c r="R18" s="19" t="s">
        <v>45</v>
      </c>
      <c r="S18" s="19" t="s">
        <v>81</v>
      </c>
      <c r="T18" s="19">
        <v>40</v>
      </c>
      <c r="U18" s="19">
        <v>85</v>
      </c>
      <c r="V18" s="17">
        <v>54</v>
      </c>
      <c r="W18" s="17">
        <v>111</v>
      </c>
      <c r="X18" s="17"/>
      <c r="Y18" s="17" t="s">
        <v>90</v>
      </c>
      <c r="Z18" s="16" t="s">
        <v>48</v>
      </c>
      <c r="AA18" s="16" t="s">
        <v>49</v>
      </c>
      <c r="AB18" s="16"/>
      <c r="AC18" s="29"/>
    </row>
    <row r="19" spans="1:29" s="1" customFormat="1" ht="36.75" customHeight="1">
      <c r="A19" s="16">
        <v>10</v>
      </c>
      <c r="B19" s="17" t="s">
        <v>91</v>
      </c>
      <c r="C19" s="17" t="s">
        <v>40</v>
      </c>
      <c r="D19" s="16" t="s">
        <v>41</v>
      </c>
      <c r="E19" s="17" t="s">
        <v>42</v>
      </c>
      <c r="F19" s="17" t="s">
        <v>43</v>
      </c>
      <c r="G19" s="17" t="s">
        <v>42</v>
      </c>
      <c r="H19" s="17" t="s">
        <v>92</v>
      </c>
      <c r="I19" s="17" t="s">
        <v>93</v>
      </c>
      <c r="J19" s="30"/>
      <c r="K19" s="31">
        <v>30</v>
      </c>
      <c r="L19" s="31">
        <v>30</v>
      </c>
      <c r="M19" s="30"/>
      <c r="N19" s="31">
        <v>30</v>
      </c>
      <c r="O19" s="30"/>
      <c r="P19" s="30"/>
      <c r="Q19" s="30"/>
      <c r="R19" s="19" t="s">
        <v>45</v>
      </c>
      <c r="S19" s="19" t="s">
        <v>81</v>
      </c>
      <c r="T19" s="31">
        <v>61</v>
      </c>
      <c r="U19" s="31">
        <v>192</v>
      </c>
      <c r="V19" s="31">
        <v>82</v>
      </c>
      <c r="W19" s="31">
        <v>227</v>
      </c>
      <c r="X19" s="17"/>
      <c r="Y19" s="17" t="s">
        <v>94</v>
      </c>
      <c r="Z19" s="16" t="s">
        <v>48</v>
      </c>
      <c r="AA19" s="16" t="s">
        <v>49</v>
      </c>
      <c r="AB19" s="16"/>
      <c r="AC19" s="29"/>
    </row>
    <row r="20" spans="1:29" s="1" customFormat="1" ht="36.75" customHeight="1">
      <c r="A20" s="16">
        <v>11</v>
      </c>
      <c r="B20" s="17" t="s">
        <v>95</v>
      </c>
      <c r="C20" s="17" t="s">
        <v>40</v>
      </c>
      <c r="D20" s="16" t="s">
        <v>41</v>
      </c>
      <c r="E20" s="17" t="s">
        <v>42</v>
      </c>
      <c r="F20" s="17" t="s">
        <v>43</v>
      </c>
      <c r="G20" s="17" t="s">
        <v>42</v>
      </c>
      <c r="H20" s="17" t="s">
        <v>96</v>
      </c>
      <c r="I20" s="17" t="s">
        <v>97</v>
      </c>
      <c r="J20" s="30"/>
      <c r="K20" s="31">
        <v>100</v>
      </c>
      <c r="L20" s="31">
        <v>45</v>
      </c>
      <c r="M20" s="30"/>
      <c r="N20" s="31">
        <v>45</v>
      </c>
      <c r="O20" s="30"/>
      <c r="P20" s="30"/>
      <c r="Q20" s="30"/>
      <c r="R20" s="19" t="s">
        <v>45</v>
      </c>
      <c r="S20" s="19" t="s">
        <v>81</v>
      </c>
      <c r="T20" s="17">
        <v>12</v>
      </c>
      <c r="U20" s="17">
        <v>34</v>
      </c>
      <c r="V20" s="17">
        <v>26</v>
      </c>
      <c r="W20" s="17">
        <v>69</v>
      </c>
      <c r="X20" s="17"/>
      <c r="Y20" s="17" t="s">
        <v>98</v>
      </c>
      <c r="Z20" s="16" t="s">
        <v>48</v>
      </c>
      <c r="AA20" s="16" t="s">
        <v>49</v>
      </c>
      <c r="AB20" s="16"/>
      <c r="AC20" s="29"/>
    </row>
    <row r="21" spans="1:29" s="1" customFormat="1" ht="36.75" customHeight="1">
      <c r="A21" s="16">
        <v>12</v>
      </c>
      <c r="B21" s="17" t="s">
        <v>99</v>
      </c>
      <c r="C21" s="17" t="s">
        <v>40</v>
      </c>
      <c r="D21" s="16" t="s">
        <v>41</v>
      </c>
      <c r="E21" s="17" t="s">
        <v>68</v>
      </c>
      <c r="F21" s="17" t="s">
        <v>69</v>
      </c>
      <c r="G21" s="17" t="s">
        <v>68</v>
      </c>
      <c r="H21" s="17" t="s">
        <v>53</v>
      </c>
      <c r="I21" s="17" t="s">
        <v>54</v>
      </c>
      <c r="J21" s="30"/>
      <c r="K21" s="31">
        <v>82.86</v>
      </c>
      <c r="L21" s="31">
        <v>82.86</v>
      </c>
      <c r="M21" s="30"/>
      <c r="N21" s="31">
        <v>82.86</v>
      </c>
      <c r="O21" s="30"/>
      <c r="P21" s="30"/>
      <c r="Q21" s="30"/>
      <c r="R21" s="19" t="s">
        <v>45</v>
      </c>
      <c r="S21" s="19" t="s">
        <v>81</v>
      </c>
      <c r="T21" s="17">
        <v>67</v>
      </c>
      <c r="U21" s="17">
        <v>134</v>
      </c>
      <c r="V21" s="17">
        <v>460</v>
      </c>
      <c r="W21" s="17">
        <v>1300</v>
      </c>
      <c r="X21" s="17"/>
      <c r="Y21" s="17" t="s">
        <v>55</v>
      </c>
      <c r="Z21" s="16" t="s">
        <v>48</v>
      </c>
      <c r="AA21" s="16" t="s">
        <v>49</v>
      </c>
      <c r="AB21" s="16" t="s">
        <v>100</v>
      </c>
      <c r="AC21" s="29"/>
    </row>
    <row r="22" spans="1:29" s="1" customFormat="1" ht="36.75" customHeight="1">
      <c r="A22" s="16">
        <v>13</v>
      </c>
      <c r="B22" s="17" t="s">
        <v>99</v>
      </c>
      <c r="C22" s="17" t="s">
        <v>40</v>
      </c>
      <c r="D22" s="16" t="s">
        <v>41</v>
      </c>
      <c r="E22" s="17" t="s">
        <v>68</v>
      </c>
      <c r="F22" s="17" t="s">
        <v>69</v>
      </c>
      <c r="G22" s="17" t="s">
        <v>68</v>
      </c>
      <c r="H22" s="17" t="s">
        <v>53</v>
      </c>
      <c r="I22" s="17" t="s">
        <v>54</v>
      </c>
      <c r="J22" s="30"/>
      <c r="K22" s="31">
        <v>388.14</v>
      </c>
      <c r="L22" s="31">
        <v>388.14</v>
      </c>
      <c r="M22" s="30"/>
      <c r="N22" s="31">
        <v>388.14</v>
      </c>
      <c r="O22" s="30"/>
      <c r="P22" s="30"/>
      <c r="Q22" s="30"/>
      <c r="R22" s="19" t="s">
        <v>45</v>
      </c>
      <c r="S22" s="19" t="s">
        <v>81</v>
      </c>
      <c r="T22" s="17">
        <v>67</v>
      </c>
      <c r="U22" s="17">
        <v>134</v>
      </c>
      <c r="V22" s="17">
        <v>460</v>
      </c>
      <c r="W22" s="17">
        <v>1300</v>
      </c>
      <c r="X22" s="17"/>
      <c r="Y22" s="17" t="s">
        <v>55</v>
      </c>
      <c r="Z22" s="16" t="s">
        <v>48</v>
      </c>
      <c r="AA22" s="16" t="s">
        <v>49</v>
      </c>
      <c r="AB22" s="16"/>
      <c r="AC22" s="29"/>
    </row>
    <row r="23" spans="1:29" s="1" customFormat="1" ht="36.75" customHeight="1">
      <c r="A23" s="16">
        <v>14</v>
      </c>
      <c r="B23" s="17" t="s">
        <v>101</v>
      </c>
      <c r="C23" s="17" t="s">
        <v>40</v>
      </c>
      <c r="D23" s="16" t="s">
        <v>41</v>
      </c>
      <c r="E23" s="17" t="s">
        <v>42</v>
      </c>
      <c r="F23" s="17" t="s">
        <v>43</v>
      </c>
      <c r="G23" s="17" t="s">
        <v>42</v>
      </c>
      <c r="H23" s="17" t="s">
        <v>53</v>
      </c>
      <c r="I23" s="17" t="s">
        <v>54</v>
      </c>
      <c r="J23" s="30"/>
      <c r="K23" s="31">
        <v>440</v>
      </c>
      <c r="L23" s="31">
        <v>440</v>
      </c>
      <c r="M23" s="30"/>
      <c r="N23" s="31">
        <v>440</v>
      </c>
      <c r="O23" s="30"/>
      <c r="P23" s="30"/>
      <c r="Q23" s="30"/>
      <c r="R23" s="19" t="s">
        <v>45</v>
      </c>
      <c r="S23" s="19" t="s">
        <v>81</v>
      </c>
      <c r="T23" s="17">
        <v>803</v>
      </c>
      <c r="U23" s="17">
        <v>2276</v>
      </c>
      <c r="V23" s="17">
        <v>803</v>
      </c>
      <c r="W23" s="17">
        <v>2276</v>
      </c>
      <c r="X23" s="17"/>
      <c r="Y23" s="17" t="s">
        <v>55</v>
      </c>
      <c r="Z23" s="16" t="s">
        <v>48</v>
      </c>
      <c r="AA23" s="16" t="s">
        <v>49</v>
      </c>
      <c r="AB23" s="16"/>
      <c r="AC23" s="29"/>
    </row>
    <row r="24" spans="1:29" s="1" customFormat="1" ht="36.75" customHeight="1">
      <c r="A24" s="16">
        <v>15</v>
      </c>
      <c r="B24" s="17" t="s">
        <v>102</v>
      </c>
      <c r="C24" s="17" t="s">
        <v>40</v>
      </c>
      <c r="D24" s="16" t="s">
        <v>41</v>
      </c>
      <c r="E24" s="17" t="s">
        <v>57</v>
      </c>
      <c r="F24" s="17" t="s">
        <v>58</v>
      </c>
      <c r="G24" s="17" t="s">
        <v>57</v>
      </c>
      <c r="H24" s="17" t="s">
        <v>103</v>
      </c>
      <c r="I24" s="17" t="s">
        <v>104</v>
      </c>
      <c r="J24" s="30"/>
      <c r="K24" s="31">
        <v>22.7</v>
      </c>
      <c r="L24" s="31">
        <v>22.7</v>
      </c>
      <c r="M24" s="30"/>
      <c r="N24" s="31">
        <v>22.7</v>
      </c>
      <c r="O24" s="30"/>
      <c r="P24" s="30"/>
      <c r="Q24" s="30"/>
      <c r="R24" s="19" t="s">
        <v>45</v>
      </c>
      <c r="S24" s="19" t="s">
        <v>81</v>
      </c>
      <c r="T24" s="31">
        <v>5</v>
      </c>
      <c r="U24" s="31">
        <v>17</v>
      </c>
      <c r="V24" s="31">
        <v>5</v>
      </c>
      <c r="W24" s="31">
        <v>17</v>
      </c>
      <c r="X24" s="17"/>
      <c r="Y24" s="17" t="s">
        <v>105</v>
      </c>
      <c r="Z24" s="16" t="s">
        <v>48</v>
      </c>
      <c r="AA24" s="16" t="s">
        <v>49</v>
      </c>
      <c r="AB24" s="16"/>
      <c r="AC24" s="29"/>
    </row>
    <row r="25" spans="1:29" s="1" customFormat="1" ht="36.75" customHeight="1">
      <c r="A25" s="16">
        <v>16</v>
      </c>
      <c r="B25" s="17" t="s">
        <v>106</v>
      </c>
      <c r="C25" s="17" t="s">
        <v>40</v>
      </c>
      <c r="D25" s="16" t="s">
        <v>41</v>
      </c>
      <c r="E25" s="17" t="s">
        <v>62</v>
      </c>
      <c r="F25" s="17" t="s">
        <v>63</v>
      </c>
      <c r="G25" s="17" t="s">
        <v>62</v>
      </c>
      <c r="H25" s="17" t="s">
        <v>107</v>
      </c>
      <c r="I25" s="17" t="s">
        <v>108</v>
      </c>
      <c r="J25" s="30"/>
      <c r="K25" s="31">
        <v>45</v>
      </c>
      <c r="L25" s="31">
        <v>45</v>
      </c>
      <c r="M25" s="30"/>
      <c r="N25" s="31">
        <v>45</v>
      </c>
      <c r="O25" s="30"/>
      <c r="P25" s="30"/>
      <c r="Q25" s="30"/>
      <c r="R25" s="19" t="s">
        <v>45</v>
      </c>
      <c r="S25" s="19" t="s">
        <v>81</v>
      </c>
      <c r="T25" s="17">
        <v>50</v>
      </c>
      <c r="U25" s="17">
        <v>140</v>
      </c>
      <c r="V25" s="17">
        <v>301</v>
      </c>
      <c r="W25" s="17">
        <v>847</v>
      </c>
      <c r="X25" s="17"/>
      <c r="Y25" s="17" t="s">
        <v>109</v>
      </c>
      <c r="Z25" s="16" t="s">
        <v>48</v>
      </c>
      <c r="AA25" s="16" t="s">
        <v>49</v>
      </c>
      <c r="AB25" s="16"/>
      <c r="AC25" s="29"/>
    </row>
    <row r="26" spans="1:29" ht="36.75" customHeight="1">
      <c r="A26" s="20"/>
      <c r="B26" s="15" t="s">
        <v>110</v>
      </c>
      <c r="C26" s="21"/>
      <c r="D26" s="20"/>
      <c r="E26" s="20"/>
      <c r="F26" s="20"/>
      <c r="G26" s="20"/>
      <c r="H26" s="20"/>
      <c r="I26" s="20"/>
      <c r="J26" s="32"/>
      <c r="K26" s="33">
        <f>L26+Q26</f>
        <v>256.25</v>
      </c>
      <c r="L26" s="33">
        <f>M26+N26+O26+P26</f>
        <v>256.25</v>
      </c>
      <c r="M26" s="33">
        <f>SUM(M27:M36)</f>
        <v>0</v>
      </c>
      <c r="N26" s="33">
        <f>SUM(N27:N36)</f>
        <v>256.25</v>
      </c>
      <c r="O26" s="33">
        <f>SUM(O27:O36)</f>
        <v>0</v>
      </c>
      <c r="P26" s="33">
        <f>SUM(P27:P36)</f>
        <v>0</v>
      </c>
      <c r="Q26" s="32"/>
      <c r="R26" s="36"/>
      <c r="S26" s="36"/>
      <c r="T26" s="20"/>
      <c r="U26" s="20"/>
      <c r="V26" s="20"/>
      <c r="W26" s="20"/>
      <c r="X26" s="21"/>
      <c r="Y26" s="20"/>
      <c r="Z26" s="20"/>
      <c r="AA26" s="20"/>
      <c r="AB26" s="20"/>
      <c r="AC26" s="29"/>
    </row>
    <row r="27" spans="1:29" s="1" customFormat="1" ht="36.75" customHeight="1">
      <c r="A27" s="16">
        <v>1</v>
      </c>
      <c r="B27" s="19" t="s">
        <v>111</v>
      </c>
      <c r="C27" s="17" t="s">
        <v>40</v>
      </c>
      <c r="D27" s="16" t="s">
        <v>41</v>
      </c>
      <c r="E27" s="19" t="s">
        <v>73</v>
      </c>
      <c r="F27" s="22" t="s">
        <v>74</v>
      </c>
      <c r="G27" s="19" t="s">
        <v>73</v>
      </c>
      <c r="H27" s="17" t="s">
        <v>112</v>
      </c>
      <c r="I27" s="17" t="s">
        <v>113</v>
      </c>
      <c r="J27" s="30"/>
      <c r="K27" s="31">
        <v>17.5</v>
      </c>
      <c r="L27" s="31">
        <v>17.5</v>
      </c>
      <c r="M27" s="30"/>
      <c r="N27" s="31">
        <v>17.5</v>
      </c>
      <c r="O27" s="30"/>
      <c r="P27" s="30"/>
      <c r="Q27" s="30"/>
      <c r="R27" s="19" t="s">
        <v>45</v>
      </c>
      <c r="S27" s="19" t="s">
        <v>81</v>
      </c>
      <c r="T27" s="17">
        <v>445</v>
      </c>
      <c r="U27" s="17">
        <v>1382</v>
      </c>
      <c r="V27" s="17">
        <v>567</v>
      </c>
      <c r="W27" s="17">
        <v>1771</v>
      </c>
      <c r="X27" s="17"/>
      <c r="Y27" s="17" t="s">
        <v>114</v>
      </c>
      <c r="Z27" s="16" t="s">
        <v>115</v>
      </c>
      <c r="AA27" s="16" t="s">
        <v>116</v>
      </c>
      <c r="AB27" s="20"/>
      <c r="AC27" s="29"/>
    </row>
    <row r="28" spans="1:29" s="1" customFormat="1" ht="36.75" customHeight="1">
      <c r="A28" s="16">
        <v>2</v>
      </c>
      <c r="B28" s="19" t="s">
        <v>117</v>
      </c>
      <c r="C28" s="17" t="s">
        <v>40</v>
      </c>
      <c r="D28" s="16" t="s">
        <v>41</v>
      </c>
      <c r="E28" s="19" t="s">
        <v>73</v>
      </c>
      <c r="F28" s="22" t="s">
        <v>74</v>
      </c>
      <c r="G28" s="19" t="s">
        <v>73</v>
      </c>
      <c r="H28" s="17" t="s">
        <v>118</v>
      </c>
      <c r="I28" s="17" t="s">
        <v>119</v>
      </c>
      <c r="J28" s="30"/>
      <c r="K28" s="31">
        <v>38.5</v>
      </c>
      <c r="L28" s="31">
        <v>38.5</v>
      </c>
      <c r="M28" s="30"/>
      <c r="N28" s="31">
        <v>38.5</v>
      </c>
      <c r="O28" s="30"/>
      <c r="P28" s="30"/>
      <c r="Q28" s="30"/>
      <c r="R28" s="19" t="s">
        <v>45</v>
      </c>
      <c r="S28" s="19" t="s">
        <v>81</v>
      </c>
      <c r="T28" s="17">
        <v>445</v>
      </c>
      <c r="U28" s="17">
        <v>1382</v>
      </c>
      <c r="V28" s="17">
        <v>567</v>
      </c>
      <c r="W28" s="17">
        <v>1771</v>
      </c>
      <c r="X28" s="17"/>
      <c r="Y28" s="38" t="s">
        <v>114</v>
      </c>
      <c r="Z28" s="16" t="s">
        <v>115</v>
      </c>
      <c r="AA28" s="16" t="s">
        <v>116</v>
      </c>
      <c r="AB28" s="20"/>
      <c r="AC28" s="29"/>
    </row>
    <row r="29" spans="1:29" s="1" customFormat="1" ht="36.75" customHeight="1">
      <c r="A29" s="16">
        <v>3</v>
      </c>
      <c r="B29" s="19" t="s">
        <v>120</v>
      </c>
      <c r="C29" s="17" t="s">
        <v>40</v>
      </c>
      <c r="D29" s="16" t="s">
        <v>41</v>
      </c>
      <c r="E29" s="19" t="s">
        <v>73</v>
      </c>
      <c r="F29" s="22" t="s">
        <v>74</v>
      </c>
      <c r="G29" s="19" t="s">
        <v>73</v>
      </c>
      <c r="H29" s="17" t="s">
        <v>121</v>
      </c>
      <c r="I29" s="17" t="s">
        <v>122</v>
      </c>
      <c r="J29" s="30"/>
      <c r="K29" s="31">
        <v>34.25</v>
      </c>
      <c r="L29" s="31">
        <v>34.25</v>
      </c>
      <c r="M29" s="30"/>
      <c r="N29" s="31">
        <v>34.25</v>
      </c>
      <c r="O29" s="30"/>
      <c r="P29" s="30"/>
      <c r="Q29" s="30"/>
      <c r="R29" s="19" t="s">
        <v>45</v>
      </c>
      <c r="S29" s="19" t="s">
        <v>81</v>
      </c>
      <c r="T29" s="17">
        <v>445</v>
      </c>
      <c r="U29" s="17">
        <v>1382</v>
      </c>
      <c r="V29" s="17">
        <v>567</v>
      </c>
      <c r="W29" s="17">
        <v>1771</v>
      </c>
      <c r="X29" s="17"/>
      <c r="Y29" s="38" t="s">
        <v>114</v>
      </c>
      <c r="Z29" s="16" t="s">
        <v>115</v>
      </c>
      <c r="AA29" s="16" t="s">
        <v>116</v>
      </c>
      <c r="AB29" s="20"/>
      <c r="AC29" s="29"/>
    </row>
    <row r="30" spans="1:29" s="1" customFormat="1" ht="36.75" customHeight="1">
      <c r="A30" s="16">
        <v>4</v>
      </c>
      <c r="B30" s="19" t="s">
        <v>123</v>
      </c>
      <c r="C30" s="17" t="s">
        <v>40</v>
      </c>
      <c r="D30" s="16" t="s">
        <v>41</v>
      </c>
      <c r="E30" s="19" t="s">
        <v>51</v>
      </c>
      <c r="F30" s="17" t="s">
        <v>52</v>
      </c>
      <c r="G30" s="19" t="s">
        <v>51</v>
      </c>
      <c r="H30" s="19" t="s">
        <v>124</v>
      </c>
      <c r="I30" s="19" t="s">
        <v>125</v>
      </c>
      <c r="J30" s="30"/>
      <c r="K30" s="31">
        <v>30.5</v>
      </c>
      <c r="L30" s="31">
        <v>30.5</v>
      </c>
      <c r="M30" s="30"/>
      <c r="N30" s="31">
        <v>30.5</v>
      </c>
      <c r="O30" s="30"/>
      <c r="P30" s="30"/>
      <c r="Q30" s="30"/>
      <c r="R30" s="19" t="s">
        <v>45</v>
      </c>
      <c r="S30" s="19" t="s">
        <v>81</v>
      </c>
      <c r="T30" s="19">
        <v>15</v>
      </c>
      <c r="U30" s="19">
        <v>34</v>
      </c>
      <c r="V30" s="19">
        <v>214</v>
      </c>
      <c r="W30" s="19">
        <v>604</v>
      </c>
      <c r="X30" s="17"/>
      <c r="Y30" s="39" t="s">
        <v>126</v>
      </c>
      <c r="Z30" s="16" t="s">
        <v>115</v>
      </c>
      <c r="AA30" s="16" t="s">
        <v>116</v>
      </c>
      <c r="AB30" s="20"/>
      <c r="AC30" s="29"/>
    </row>
    <row r="31" spans="1:29" s="1" customFormat="1" ht="36.75" customHeight="1">
      <c r="A31" s="16">
        <v>5</v>
      </c>
      <c r="B31" s="19" t="s">
        <v>127</v>
      </c>
      <c r="C31" s="17" t="s">
        <v>40</v>
      </c>
      <c r="D31" s="16" t="s">
        <v>41</v>
      </c>
      <c r="E31" s="19" t="s">
        <v>51</v>
      </c>
      <c r="F31" s="17" t="s">
        <v>52</v>
      </c>
      <c r="G31" s="19" t="s">
        <v>51</v>
      </c>
      <c r="H31" s="19" t="s">
        <v>128</v>
      </c>
      <c r="I31" s="19" t="s">
        <v>129</v>
      </c>
      <c r="J31" s="30"/>
      <c r="K31" s="31">
        <v>12</v>
      </c>
      <c r="L31" s="31">
        <v>12</v>
      </c>
      <c r="M31" s="30"/>
      <c r="N31" s="31">
        <v>12</v>
      </c>
      <c r="O31" s="30"/>
      <c r="P31" s="30"/>
      <c r="Q31" s="30"/>
      <c r="R31" s="19" t="s">
        <v>45</v>
      </c>
      <c r="S31" s="19" t="s">
        <v>81</v>
      </c>
      <c r="T31" s="19">
        <v>2</v>
      </c>
      <c r="U31" s="19">
        <v>5</v>
      </c>
      <c r="V31" s="19">
        <v>59</v>
      </c>
      <c r="W31" s="19">
        <v>95</v>
      </c>
      <c r="X31" s="17"/>
      <c r="Y31" s="39" t="s">
        <v>130</v>
      </c>
      <c r="Z31" s="16" t="s">
        <v>115</v>
      </c>
      <c r="AA31" s="16" t="s">
        <v>116</v>
      </c>
      <c r="AB31" s="20"/>
      <c r="AC31" s="29"/>
    </row>
    <row r="32" spans="1:29" s="1" customFormat="1" ht="36.75" customHeight="1">
      <c r="A32" s="16">
        <v>6</v>
      </c>
      <c r="B32" s="23" t="s">
        <v>131</v>
      </c>
      <c r="C32" s="17" t="s">
        <v>40</v>
      </c>
      <c r="D32" s="16" t="s">
        <v>41</v>
      </c>
      <c r="E32" s="19" t="s">
        <v>68</v>
      </c>
      <c r="F32" s="17" t="s">
        <v>69</v>
      </c>
      <c r="G32" s="19" t="s">
        <v>68</v>
      </c>
      <c r="H32" s="23" t="s">
        <v>132</v>
      </c>
      <c r="I32" s="34" t="s">
        <v>133</v>
      </c>
      <c r="J32" s="30"/>
      <c r="K32" s="31">
        <v>29</v>
      </c>
      <c r="L32" s="31">
        <v>29</v>
      </c>
      <c r="M32" s="30"/>
      <c r="N32" s="31">
        <v>29</v>
      </c>
      <c r="O32" s="30"/>
      <c r="P32" s="30"/>
      <c r="Q32" s="30"/>
      <c r="R32" s="19" t="s">
        <v>45</v>
      </c>
      <c r="S32" s="19" t="s">
        <v>81</v>
      </c>
      <c r="T32" s="23" t="s">
        <v>134</v>
      </c>
      <c r="U32" s="23" t="s">
        <v>135</v>
      </c>
      <c r="V32" s="23" t="s">
        <v>136</v>
      </c>
      <c r="W32" s="23" t="s">
        <v>137</v>
      </c>
      <c r="X32" s="17"/>
      <c r="Y32" s="40" t="s">
        <v>138</v>
      </c>
      <c r="Z32" s="16" t="s">
        <v>115</v>
      </c>
      <c r="AA32" s="16" t="s">
        <v>116</v>
      </c>
      <c r="AB32" s="20"/>
      <c r="AC32" s="29"/>
    </row>
    <row r="33" spans="1:29" s="1" customFormat="1" ht="36.75" customHeight="1">
      <c r="A33" s="16">
        <v>7</v>
      </c>
      <c r="B33" s="23" t="s">
        <v>139</v>
      </c>
      <c r="C33" s="17" t="s">
        <v>40</v>
      </c>
      <c r="D33" s="16" t="s">
        <v>41</v>
      </c>
      <c r="E33" s="19" t="s">
        <v>68</v>
      </c>
      <c r="F33" s="17" t="s">
        <v>69</v>
      </c>
      <c r="G33" s="19" t="s">
        <v>68</v>
      </c>
      <c r="H33" s="23" t="s">
        <v>140</v>
      </c>
      <c r="I33" s="34" t="s">
        <v>141</v>
      </c>
      <c r="J33" s="30"/>
      <c r="K33" s="31">
        <v>17</v>
      </c>
      <c r="L33" s="31">
        <v>17</v>
      </c>
      <c r="M33" s="30"/>
      <c r="N33" s="31">
        <v>17</v>
      </c>
      <c r="O33" s="30"/>
      <c r="P33" s="30"/>
      <c r="Q33" s="30"/>
      <c r="R33" s="19" t="s">
        <v>45</v>
      </c>
      <c r="S33" s="19" t="s">
        <v>81</v>
      </c>
      <c r="T33" s="23" t="s">
        <v>134</v>
      </c>
      <c r="U33" s="23" t="s">
        <v>135</v>
      </c>
      <c r="V33" s="23" t="s">
        <v>136</v>
      </c>
      <c r="W33" s="23" t="s">
        <v>137</v>
      </c>
      <c r="X33" s="17"/>
      <c r="Y33" s="40" t="s">
        <v>138</v>
      </c>
      <c r="Z33" s="16" t="s">
        <v>115</v>
      </c>
      <c r="AA33" s="16" t="s">
        <v>116</v>
      </c>
      <c r="AB33" s="20"/>
      <c r="AC33" s="29"/>
    </row>
    <row r="34" spans="1:29" s="1" customFormat="1" ht="36.75" customHeight="1">
      <c r="A34" s="16">
        <v>8</v>
      </c>
      <c r="B34" s="24" t="s">
        <v>142</v>
      </c>
      <c r="C34" s="17" t="s">
        <v>40</v>
      </c>
      <c r="D34" s="16" t="s">
        <v>41</v>
      </c>
      <c r="E34" s="19" t="s">
        <v>68</v>
      </c>
      <c r="F34" s="17" t="s">
        <v>69</v>
      </c>
      <c r="G34" s="19" t="s">
        <v>68</v>
      </c>
      <c r="H34" s="24" t="s">
        <v>143</v>
      </c>
      <c r="I34" s="19" t="s">
        <v>144</v>
      </c>
      <c r="J34" s="30"/>
      <c r="K34" s="31">
        <v>19</v>
      </c>
      <c r="L34" s="31">
        <v>19</v>
      </c>
      <c r="M34" s="30"/>
      <c r="N34" s="31">
        <v>19</v>
      </c>
      <c r="O34" s="30"/>
      <c r="P34" s="30"/>
      <c r="Q34" s="30"/>
      <c r="R34" s="19" t="s">
        <v>45</v>
      </c>
      <c r="S34" s="19" t="s">
        <v>81</v>
      </c>
      <c r="T34" s="24" t="s">
        <v>134</v>
      </c>
      <c r="U34" s="24" t="s">
        <v>135</v>
      </c>
      <c r="V34" s="24" t="s">
        <v>136</v>
      </c>
      <c r="W34" s="24" t="s">
        <v>137</v>
      </c>
      <c r="X34" s="17"/>
      <c r="Y34" s="39" t="s">
        <v>138</v>
      </c>
      <c r="Z34" s="16" t="s">
        <v>115</v>
      </c>
      <c r="AA34" s="16" t="s">
        <v>116</v>
      </c>
      <c r="AB34" s="20"/>
      <c r="AC34" s="29"/>
    </row>
    <row r="35" spans="1:29" s="1" customFormat="1" ht="36.75" customHeight="1">
      <c r="A35" s="16">
        <v>9</v>
      </c>
      <c r="B35" s="19" t="s">
        <v>145</v>
      </c>
      <c r="C35" s="17" t="s">
        <v>40</v>
      </c>
      <c r="D35" s="16" t="s">
        <v>41</v>
      </c>
      <c r="E35" s="17" t="s">
        <v>57</v>
      </c>
      <c r="F35" s="19" t="s">
        <v>146</v>
      </c>
      <c r="G35" s="17" t="s">
        <v>57</v>
      </c>
      <c r="H35" s="19" t="s">
        <v>147</v>
      </c>
      <c r="I35" s="19" t="s">
        <v>148</v>
      </c>
      <c r="J35" s="30"/>
      <c r="K35" s="31">
        <v>34.5</v>
      </c>
      <c r="L35" s="31">
        <v>34.5</v>
      </c>
      <c r="M35" s="30"/>
      <c r="N35" s="31">
        <v>34.5</v>
      </c>
      <c r="O35" s="30"/>
      <c r="P35" s="30"/>
      <c r="Q35" s="30"/>
      <c r="R35" s="19" t="s">
        <v>45</v>
      </c>
      <c r="S35" s="19" t="s">
        <v>81</v>
      </c>
      <c r="T35" s="37">
        <v>143</v>
      </c>
      <c r="U35" s="37">
        <v>400</v>
      </c>
      <c r="V35" s="31">
        <v>200</v>
      </c>
      <c r="W35" s="31">
        <v>600</v>
      </c>
      <c r="X35" s="17"/>
      <c r="Y35" s="39" t="s">
        <v>149</v>
      </c>
      <c r="Z35" s="16" t="s">
        <v>115</v>
      </c>
      <c r="AA35" s="16" t="s">
        <v>116</v>
      </c>
      <c r="AB35" s="20"/>
      <c r="AC35" s="29"/>
    </row>
    <row r="36" spans="1:29" s="1" customFormat="1" ht="36.75" customHeight="1">
      <c r="A36" s="16">
        <v>10</v>
      </c>
      <c r="B36" s="19" t="s">
        <v>150</v>
      </c>
      <c r="C36" s="17" t="s">
        <v>40</v>
      </c>
      <c r="D36" s="16" t="s">
        <v>41</v>
      </c>
      <c r="E36" s="17" t="s">
        <v>57</v>
      </c>
      <c r="F36" s="19" t="s">
        <v>146</v>
      </c>
      <c r="G36" s="17" t="s">
        <v>57</v>
      </c>
      <c r="H36" s="19" t="s">
        <v>151</v>
      </c>
      <c r="I36" s="19" t="s">
        <v>152</v>
      </c>
      <c r="J36" s="30"/>
      <c r="K36" s="31">
        <v>24</v>
      </c>
      <c r="L36" s="31">
        <v>24</v>
      </c>
      <c r="M36" s="30"/>
      <c r="N36" s="31">
        <v>24</v>
      </c>
      <c r="O36" s="30"/>
      <c r="P36" s="30"/>
      <c r="Q36" s="30"/>
      <c r="R36" s="19" t="s">
        <v>45</v>
      </c>
      <c r="S36" s="19" t="s">
        <v>81</v>
      </c>
      <c r="T36" s="37">
        <v>127</v>
      </c>
      <c r="U36" s="37">
        <v>308</v>
      </c>
      <c r="V36" s="31">
        <v>280</v>
      </c>
      <c r="W36" s="31">
        <v>753</v>
      </c>
      <c r="X36" s="17"/>
      <c r="Y36" s="39" t="s">
        <v>153</v>
      </c>
      <c r="Z36" s="16" t="s">
        <v>115</v>
      </c>
      <c r="AA36" s="16" t="s">
        <v>116</v>
      </c>
      <c r="AB36" s="20"/>
      <c r="AC36" s="29"/>
    </row>
    <row r="37" spans="1:29" ht="36.75" customHeight="1">
      <c r="A37" s="20"/>
      <c r="B37" s="15" t="s">
        <v>154</v>
      </c>
      <c r="C37" s="21"/>
      <c r="D37" s="20"/>
      <c r="E37" s="20"/>
      <c r="F37" s="20"/>
      <c r="G37" s="20"/>
      <c r="H37" s="20"/>
      <c r="I37" s="20"/>
      <c r="J37" s="32"/>
      <c r="K37" s="33">
        <f>L37+Q37</f>
        <v>2450.4</v>
      </c>
      <c r="L37" s="33">
        <f>L38+L68+L77+L85</f>
        <v>2450.4</v>
      </c>
      <c r="M37" s="33">
        <f>M38+M68+M77+M85</f>
        <v>0</v>
      </c>
      <c r="N37" s="33">
        <f>N38+N68+N77+N85</f>
        <v>1123.9</v>
      </c>
      <c r="O37" s="33">
        <f>O38+O68+O77+O85</f>
        <v>0</v>
      </c>
      <c r="P37" s="33">
        <f>P38+P68+P77+P85</f>
        <v>1326.5</v>
      </c>
      <c r="Q37" s="33">
        <v>0</v>
      </c>
      <c r="R37" s="36"/>
      <c r="S37" s="36"/>
      <c r="T37" s="20"/>
      <c r="U37" s="20"/>
      <c r="V37" s="20"/>
      <c r="W37" s="20"/>
      <c r="X37" s="21"/>
      <c r="Y37" s="20"/>
      <c r="Z37" s="20"/>
      <c r="AA37" s="20"/>
      <c r="AB37" s="20"/>
      <c r="AC37" s="29"/>
    </row>
    <row r="38" spans="1:29" ht="36.75" customHeight="1">
      <c r="A38" s="20"/>
      <c r="B38" s="15" t="s">
        <v>155</v>
      </c>
      <c r="C38" s="21"/>
      <c r="D38" s="20"/>
      <c r="E38" s="20"/>
      <c r="F38" s="20"/>
      <c r="G38" s="20"/>
      <c r="H38" s="20"/>
      <c r="I38" s="20"/>
      <c r="J38" s="32"/>
      <c r="K38" s="33">
        <f>L38+Q38</f>
        <v>1324.5</v>
      </c>
      <c r="L38" s="33">
        <f>M38+N38+O38+P38</f>
        <v>1324.5</v>
      </c>
      <c r="M38" s="33">
        <f>SUM(M39:M67)</f>
        <v>0</v>
      </c>
      <c r="N38" s="33">
        <f>SUM(N39:N67)</f>
        <v>347.5</v>
      </c>
      <c r="O38" s="33">
        <f>SUM(O39:O67)</f>
        <v>0</v>
      </c>
      <c r="P38" s="33">
        <f>SUM(P39:P67)</f>
        <v>977</v>
      </c>
      <c r="Q38" s="33">
        <f>SUM(Q39:Q67)</f>
        <v>0</v>
      </c>
      <c r="R38" s="36"/>
      <c r="S38" s="36"/>
      <c r="T38" s="20"/>
      <c r="U38" s="20"/>
      <c r="V38" s="20"/>
      <c r="W38" s="20"/>
      <c r="X38" s="21"/>
      <c r="Y38" s="20"/>
      <c r="Z38" s="20"/>
      <c r="AA38" s="20"/>
      <c r="AB38" s="20"/>
      <c r="AC38" s="29"/>
    </row>
    <row r="39" spans="1:29" s="1" customFormat="1" ht="82.5" customHeight="1">
      <c r="A39" s="16">
        <v>1</v>
      </c>
      <c r="B39" s="17" t="s">
        <v>156</v>
      </c>
      <c r="C39" s="17" t="s">
        <v>40</v>
      </c>
      <c r="D39" s="16" t="s">
        <v>41</v>
      </c>
      <c r="E39" s="19" t="s">
        <v>68</v>
      </c>
      <c r="F39" s="16" t="s">
        <v>69</v>
      </c>
      <c r="G39" s="19" t="s">
        <v>68</v>
      </c>
      <c r="H39" s="17" t="s">
        <v>157</v>
      </c>
      <c r="I39" s="17" t="s">
        <v>158</v>
      </c>
      <c r="J39" s="30"/>
      <c r="K39" s="31">
        <v>200</v>
      </c>
      <c r="L39" s="31">
        <v>190</v>
      </c>
      <c r="M39" s="30"/>
      <c r="N39" s="30">
        <v>190</v>
      </c>
      <c r="O39" s="30"/>
      <c r="P39" s="30"/>
      <c r="Q39" s="30"/>
      <c r="R39" s="19" t="s">
        <v>45</v>
      </c>
      <c r="S39" s="19" t="s">
        <v>81</v>
      </c>
      <c r="T39" s="16">
        <v>8</v>
      </c>
      <c r="U39" s="16">
        <v>25</v>
      </c>
      <c r="V39" s="16">
        <v>15</v>
      </c>
      <c r="W39" s="16">
        <v>40</v>
      </c>
      <c r="X39" s="17"/>
      <c r="Y39" s="19" t="s">
        <v>159</v>
      </c>
      <c r="Z39" s="16" t="s">
        <v>160</v>
      </c>
      <c r="AA39" s="16" t="s">
        <v>161</v>
      </c>
      <c r="AB39" s="16"/>
      <c r="AC39" s="29"/>
    </row>
    <row r="40" spans="1:29" s="1" customFormat="1" ht="82.5" customHeight="1">
      <c r="A40" s="16">
        <v>2</v>
      </c>
      <c r="B40" s="17" t="s">
        <v>162</v>
      </c>
      <c r="C40" s="17" t="s">
        <v>40</v>
      </c>
      <c r="D40" s="16" t="s">
        <v>41</v>
      </c>
      <c r="E40" s="17" t="s">
        <v>62</v>
      </c>
      <c r="F40" s="17" t="s">
        <v>63</v>
      </c>
      <c r="G40" s="17" t="s">
        <v>62</v>
      </c>
      <c r="H40" s="17" t="s">
        <v>163</v>
      </c>
      <c r="I40" s="17" t="s">
        <v>164</v>
      </c>
      <c r="J40" s="30"/>
      <c r="K40" s="31">
        <v>52.5</v>
      </c>
      <c r="L40" s="31">
        <v>52.5</v>
      </c>
      <c r="M40" s="30"/>
      <c r="N40" s="30"/>
      <c r="O40" s="30"/>
      <c r="P40" s="31">
        <v>52.5</v>
      </c>
      <c r="Q40" s="30"/>
      <c r="R40" s="19" t="s">
        <v>45</v>
      </c>
      <c r="S40" s="19" t="s">
        <v>81</v>
      </c>
      <c r="T40" s="17">
        <v>239</v>
      </c>
      <c r="U40" s="17">
        <v>636</v>
      </c>
      <c r="V40" s="17">
        <v>542</v>
      </c>
      <c r="W40" s="17">
        <v>1474</v>
      </c>
      <c r="X40" s="17"/>
      <c r="Y40" s="17" t="s">
        <v>165</v>
      </c>
      <c r="Z40" s="16" t="s">
        <v>160</v>
      </c>
      <c r="AA40" s="16" t="s">
        <v>161</v>
      </c>
      <c r="AB40" s="16"/>
      <c r="AC40" s="29"/>
    </row>
    <row r="41" spans="1:29" s="1" customFormat="1" ht="82.5" customHeight="1">
      <c r="A41" s="16">
        <v>3</v>
      </c>
      <c r="B41" s="17" t="s">
        <v>166</v>
      </c>
      <c r="C41" s="17" t="s">
        <v>40</v>
      </c>
      <c r="D41" s="16" t="s">
        <v>41</v>
      </c>
      <c r="E41" s="17" t="s">
        <v>62</v>
      </c>
      <c r="F41" s="17" t="s">
        <v>63</v>
      </c>
      <c r="G41" s="17" t="s">
        <v>62</v>
      </c>
      <c r="H41" s="17" t="s">
        <v>167</v>
      </c>
      <c r="I41" s="17" t="s">
        <v>168</v>
      </c>
      <c r="J41" s="30"/>
      <c r="K41" s="31">
        <v>21</v>
      </c>
      <c r="L41" s="31">
        <v>21</v>
      </c>
      <c r="M41" s="30"/>
      <c r="N41" s="30"/>
      <c r="O41" s="30"/>
      <c r="P41" s="31">
        <v>21</v>
      </c>
      <c r="Q41" s="30"/>
      <c r="R41" s="19" t="s">
        <v>45</v>
      </c>
      <c r="S41" s="19" t="s">
        <v>81</v>
      </c>
      <c r="T41" s="17">
        <v>164</v>
      </c>
      <c r="U41" s="17">
        <v>389</v>
      </c>
      <c r="V41" s="17">
        <v>393</v>
      </c>
      <c r="W41" s="17">
        <v>1088</v>
      </c>
      <c r="X41" s="17"/>
      <c r="Y41" s="17" t="s">
        <v>169</v>
      </c>
      <c r="Z41" s="16" t="s">
        <v>170</v>
      </c>
      <c r="AA41" s="16" t="s">
        <v>171</v>
      </c>
      <c r="AB41" s="16"/>
      <c r="AC41" s="29"/>
    </row>
    <row r="42" spans="1:29" s="1" customFormat="1" ht="82.5" customHeight="1">
      <c r="A42" s="16">
        <v>4</v>
      </c>
      <c r="B42" s="19" t="s">
        <v>172</v>
      </c>
      <c r="C42" s="17" t="s">
        <v>40</v>
      </c>
      <c r="D42" s="16" t="s">
        <v>41</v>
      </c>
      <c r="E42" s="19" t="s">
        <v>68</v>
      </c>
      <c r="F42" s="19" t="s">
        <v>69</v>
      </c>
      <c r="G42" s="19" t="s">
        <v>68</v>
      </c>
      <c r="H42" s="19" t="s">
        <v>173</v>
      </c>
      <c r="I42" s="17" t="s">
        <v>174</v>
      </c>
      <c r="J42" s="30"/>
      <c r="K42" s="31">
        <v>52.5</v>
      </c>
      <c r="L42" s="31">
        <v>52.5</v>
      </c>
      <c r="M42" s="30"/>
      <c r="N42" s="30"/>
      <c r="O42" s="30"/>
      <c r="P42" s="31">
        <v>52.5</v>
      </c>
      <c r="Q42" s="30"/>
      <c r="R42" s="19" t="s">
        <v>45</v>
      </c>
      <c r="S42" s="19" t="s">
        <v>81</v>
      </c>
      <c r="T42" s="19">
        <v>20</v>
      </c>
      <c r="U42" s="19">
        <v>45</v>
      </c>
      <c r="V42" s="19">
        <v>30</v>
      </c>
      <c r="W42" s="19">
        <v>92</v>
      </c>
      <c r="X42" s="17"/>
      <c r="Y42" s="19" t="s">
        <v>175</v>
      </c>
      <c r="Z42" s="16" t="s">
        <v>170</v>
      </c>
      <c r="AA42" s="16" t="s">
        <v>171</v>
      </c>
      <c r="AB42" s="16"/>
      <c r="AC42" s="29"/>
    </row>
    <row r="43" spans="1:29" s="1" customFormat="1" ht="82.5" customHeight="1">
      <c r="A43" s="16">
        <v>5</v>
      </c>
      <c r="B43" s="17" t="s">
        <v>176</v>
      </c>
      <c r="C43" s="17" t="s">
        <v>40</v>
      </c>
      <c r="D43" s="16" t="s">
        <v>41</v>
      </c>
      <c r="E43" s="17" t="s">
        <v>42</v>
      </c>
      <c r="F43" s="17" t="s">
        <v>43</v>
      </c>
      <c r="G43" s="17" t="s">
        <v>42</v>
      </c>
      <c r="H43" s="17" t="s">
        <v>177</v>
      </c>
      <c r="I43" s="17" t="s">
        <v>178</v>
      </c>
      <c r="J43" s="30"/>
      <c r="K43" s="31">
        <v>35</v>
      </c>
      <c r="L43" s="31">
        <v>35</v>
      </c>
      <c r="M43" s="30"/>
      <c r="N43" s="30"/>
      <c r="O43" s="30"/>
      <c r="P43" s="31">
        <v>35</v>
      </c>
      <c r="Q43" s="30"/>
      <c r="R43" s="19" t="s">
        <v>45</v>
      </c>
      <c r="S43" s="19" t="s">
        <v>81</v>
      </c>
      <c r="T43" s="17">
        <v>70</v>
      </c>
      <c r="U43" s="17">
        <v>179</v>
      </c>
      <c r="V43" s="17">
        <v>110</v>
      </c>
      <c r="W43" s="17">
        <v>415</v>
      </c>
      <c r="X43" s="17"/>
      <c r="Y43" s="17" t="s">
        <v>179</v>
      </c>
      <c r="Z43" s="16" t="s">
        <v>170</v>
      </c>
      <c r="AA43" s="16" t="s">
        <v>171</v>
      </c>
      <c r="AB43" s="16"/>
      <c r="AC43" s="29"/>
    </row>
    <row r="44" spans="1:29" s="1" customFormat="1" ht="82.5" customHeight="1">
      <c r="A44" s="16">
        <v>6</v>
      </c>
      <c r="B44" s="17" t="s">
        <v>180</v>
      </c>
      <c r="C44" s="17" t="s">
        <v>40</v>
      </c>
      <c r="D44" s="16" t="s">
        <v>41</v>
      </c>
      <c r="E44" s="17" t="s">
        <v>42</v>
      </c>
      <c r="F44" s="17" t="s">
        <v>43</v>
      </c>
      <c r="G44" s="17" t="s">
        <v>42</v>
      </c>
      <c r="H44" s="17" t="s">
        <v>177</v>
      </c>
      <c r="I44" s="17" t="s">
        <v>181</v>
      </c>
      <c r="J44" s="30"/>
      <c r="K44" s="31">
        <v>45.5</v>
      </c>
      <c r="L44" s="31">
        <v>45.5</v>
      </c>
      <c r="M44" s="30"/>
      <c r="N44" s="30"/>
      <c r="O44" s="30"/>
      <c r="P44" s="31">
        <v>45.5</v>
      </c>
      <c r="Q44" s="30"/>
      <c r="R44" s="19" t="s">
        <v>45</v>
      </c>
      <c r="S44" s="19" t="s">
        <v>81</v>
      </c>
      <c r="T44" s="17">
        <v>70</v>
      </c>
      <c r="U44" s="17">
        <v>179</v>
      </c>
      <c r="V44" s="17">
        <v>110</v>
      </c>
      <c r="W44" s="17">
        <v>415</v>
      </c>
      <c r="X44" s="17"/>
      <c r="Y44" s="17" t="s">
        <v>182</v>
      </c>
      <c r="Z44" s="16" t="s">
        <v>170</v>
      </c>
      <c r="AA44" s="16" t="s">
        <v>171</v>
      </c>
      <c r="AB44" s="16"/>
      <c r="AC44" s="29"/>
    </row>
    <row r="45" spans="1:29" s="1" customFormat="1" ht="82.5" customHeight="1">
      <c r="A45" s="16">
        <v>7</v>
      </c>
      <c r="B45" s="17" t="s">
        <v>183</v>
      </c>
      <c r="C45" s="17" t="s">
        <v>40</v>
      </c>
      <c r="D45" s="16" t="s">
        <v>41</v>
      </c>
      <c r="E45" s="17" t="s">
        <v>42</v>
      </c>
      <c r="F45" s="18" t="s">
        <v>43</v>
      </c>
      <c r="G45" s="17" t="s">
        <v>42</v>
      </c>
      <c r="H45" s="17" t="s">
        <v>184</v>
      </c>
      <c r="I45" s="17" t="s">
        <v>185</v>
      </c>
      <c r="J45" s="30"/>
      <c r="K45" s="31">
        <v>70</v>
      </c>
      <c r="L45" s="31">
        <v>70</v>
      </c>
      <c r="M45" s="30"/>
      <c r="N45" s="30"/>
      <c r="O45" s="30"/>
      <c r="P45" s="31">
        <v>70</v>
      </c>
      <c r="Q45" s="30"/>
      <c r="R45" s="19" t="s">
        <v>45</v>
      </c>
      <c r="S45" s="19" t="s">
        <v>81</v>
      </c>
      <c r="T45" s="17">
        <v>200</v>
      </c>
      <c r="U45" s="17">
        <v>582</v>
      </c>
      <c r="V45" s="17">
        <v>464</v>
      </c>
      <c r="W45" s="17">
        <v>1364</v>
      </c>
      <c r="X45" s="17"/>
      <c r="Y45" s="17" t="s">
        <v>186</v>
      </c>
      <c r="Z45" s="16" t="s">
        <v>170</v>
      </c>
      <c r="AA45" s="16" t="s">
        <v>171</v>
      </c>
      <c r="AB45" s="16"/>
      <c r="AC45" s="29"/>
    </row>
    <row r="46" spans="1:29" s="1" customFormat="1" ht="82.5" customHeight="1">
      <c r="A46" s="16">
        <v>8</v>
      </c>
      <c r="B46" s="17" t="s">
        <v>187</v>
      </c>
      <c r="C46" s="17" t="s">
        <v>40</v>
      </c>
      <c r="D46" s="16" t="s">
        <v>41</v>
      </c>
      <c r="E46" s="17" t="s">
        <v>42</v>
      </c>
      <c r="F46" s="18" t="s">
        <v>43</v>
      </c>
      <c r="G46" s="17" t="s">
        <v>42</v>
      </c>
      <c r="H46" s="17" t="s">
        <v>184</v>
      </c>
      <c r="I46" s="17" t="s">
        <v>188</v>
      </c>
      <c r="J46" s="30"/>
      <c r="K46" s="31">
        <v>77</v>
      </c>
      <c r="L46" s="31">
        <v>77</v>
      </c>
      <c r="M46" s="30"/>
      <c r="N46" s="30"/>
      <c r="O46" s="30"/>
      <c r="P46" s="31">
        <v>77</v>
      </c>
      <c r="Q46" s="30"/>
      <c r="R46" s="19" t="s">
        <v>45</v>
      </c>
      <c r="S46" s="19" t="s">
        <v>81</v>
      </c>
      <c r="T46" s="17">
        <v>464</v>
      </c>
      <c r="U46" s="17">
        <v>1364</v>
      </c>
      <c r="V46" s="17">
        <v>200</v>
      </c>
      <c r="W46" s="17">
        <v>582</v>
      </c>
      <c r="X46" s="17"/>
      <c r="Y46" s="17" t="s">
        <v>186</v>
      </c>
      <c r="Z46" s="16" t="s">
        <v>170</v>
      </c>
      <c r="AA46" s="16" t="s">
        <v>171</v>
      </c>
      <c r="AB46" s="16"/>
      <c r="AC46" s="29"/>
    </row>
    <row r="47" spans="1:29" s="1" customFormat="1" ht="82.5" customHeight="1">
      <c r="A47" s="16">
        <v>9</v>
      </c>
      <c r="B47" s="17" t="s">
        <v>189</v>
      </c>
      <c r="C47" s="17" t="s">
        <v>40</v>
      </c>
      <c r="D47" s="16" t="s">
        <v>41</v>
      </c>
      <c r="E47" s="17" t="s">
        <v>42</v>
      </c>
      <c r="F47" s="18" t="s">
        <v>43</v>
      </c>
      <c r="G47" s="17" t="s">
        <v>42</v>
      </c>
      <c r="H47" s="17" t="s">
        <v>190</v>
      </c>
      <c r="I47" s="17" t="s">
        <v>191</v>
      </c>
      <c r="J47" s="30"/>
      <c r="K47" s="31">
        <v>38.5</v>
      </c>
      <c r="L47" s="31">
        <v>38.5</v>
      </c>
      <c r="M47" s="30"/>
      <c r="N47" s="30"/>
      <c r="O47" s="30"/>
      <c r="P47" s="31">
        <v>38.5</v>
      </c>
      <c r="Q47" s="30"/>
      <c r="R47" s="19" t="s">
        <v>45</v>
      </c>
      <c r="S47" s="19" t="s">
        <v>81</v>
      </c>
      <c r="T47" s="31">
        <v>61</v>
      </c>
      <c r="U47" s="31">
        <v>192</v>
      </c>
      <c r="V47" s="31">
        <v>82</v>
      </c>
      <c r="W47" s="31">
        <v>227</v>
      </c>
      <c r="X47" s="17"/>
      <c r="Y47" s="17" t="s">
        <v>192</v>
      </c>
      <c r="Z47" s="16" t="s">
        <v>170</v>
      </c>
      <c r="AA47" s="16" t="s">
        <v>171</v>
      </c>
      <c r="AB47" s="16"/>
      <c r="AC47" s="29"/>
    </row>
    <row r="48" spans="1:29" s="1" customFormat="1" ht="82.5" customHeight="1">
      <c r="A48" s="16">
        <v>10</v>
      </c>
      <c r="B48" s="17" t="s">
        <v>193</v>
      </c>
      <c r="C48" s="17" t="s">
        <v>40</v>
      </c>
      <c r="D48" s="16" t="s">
        <v>41</v>
      </c>
      <c r="E48" s="17" t="s">
        <v>42</v>
      </c>
      <c r="F48" s="17" t="s">
        <v>43</v>
      </c>
      <c r="G48" s="17" t="s">
        <v>42</v>
      </c>
      <c r="H48" s="17" t="s">
        <v>96</v>
      </c>
      <c r="I48" s="17" t="s">
        <v>194</v>
      </c>
      <c r="J48" s="30"/>
      <c r="K48" s="31">
        <v>14</v>
      </c>
      <c r="L48" s="31">
        <v>14</v>
      </c>
      <c r="M48" s="30"/>
      <c r="N48" s="30">
        <v>14</v>
      </c>
      <c r="O48" s="30"/>
      <c r="P48" s="30"/>
      <c r="Q48" s="30"/>
      <c r="R48" s="19" t="s">
        <v>45</v>
      </c>
      <c r="S48" s="19" t="s">
        <v>81</v>
      </c>
      <c r="T48" s="17">
        <v>76</v>
      </c>
      <c r="U48" s="17">
        <v>165</v>
      </c>
      <c r="V48" s="17">
        <v>96</v>
      </c>
      <c r="W48" s="17">
        <v>275</v>
      </c>
      <c r="X48" s="17"/>
      <c r="Y48" s="17" t="s">
        <v>195</v>
      </c>
      <c r="Z48" s="16" t="s">
        <v>170</v>
      </c>
      <c r="AA48" s="16" t="s">
        <v>171</v>
      </c>
      <c r="AB48" s="16"/>
      <c r="AC48" s="29"/>
    </row>
    <row r="49" spans="1:29" s="1" customFormat="1" ht="36.75" customHeight="1">
      <c r="A49" s="16">
        <v>11</v>
      </c>
      <c r="B49" s="17" t="s">
        <v>196</v>
      </c>
      <c r="C49" s="17" t="s">
        <v>40</v>
      </c>
      <c r="D49" s="16" t="s">
        <v>41</v>
      </c>
      <c r="E49" s="17" t="s">
        <v>42</v>
      </c>
      <c r="F49" s="17" t="s">
        <v>43</v>
      </c>
      <c r="G49" s="17" t="s">
        <v>42</v>
      </c>
      <c r="H49" s="17" t="s">
        <v>197</v>
      </c>
      <c r="I49" s="17" t="s">
        <v>198</v>
      </c>
      <c r="J49" s="30"/>
      <c r="K49" s="31">
        <v>77</v>
      </c>
      <c r="L49" s="31">
        <v>77</v>
      </c>
      <c r="M49" s="30"/>
      <c r="N49" s="30"/>
      <c r="O49" s="30"/>
      <c r="P49" s="31">
        <v>77</v>
      </c>
      <c r="Q49" s="30"/>
      <c r="R49" s="19" t="s">
        <v>45</v>
      </c>
      <c r="S49" s="19" t="s">
        <v>81</v>
      </c>
      <c r="T49" s="17">
        <v>96</v>
      </c>
      <c r="U49" s="17">
        <v>278</v>
      </c>
      <c r="V49" s="17">
        <v>203</v>
      </c>
      <c r="W49" s="17">
        <v>576</v>
      </c>
      <c r="X49" s="17"/>
      <c r="Y49" s="17" t="s">
        <v>199</v>
      </c>
      <c r="Z49" s="16" t="s">
        <v>170</v>
      </c>
      <c r="AA49" s="16" t="s">
        <v>171</v>
      </c>
      <c r="AB49" s="16"/>
      <c r="AC49" s="29"/>
    </row>
    <row r="50" spans="1:29" s="1" customFormat="1" ht="42" customHeight="1">
      <c r="A50" s="16">
        <v>12</v>
      </c>
      <c r="B50" s="17" t="s">
        <v>200</v>
      </c>
      <c r="C50" s="17" t="s">
        <v>40</v>
      </c>
      <c r="D50" s="16" t="s">
        <v>41</v>
      </c>
      <c r="E50" s="19" t="s">
        <v>68</v>
      </c>
      <c r="F50" s="17" t="s">
        <v>69</v>
      </c>
      <c r="G50" s="19" t="s">
        <v>68</v>
      </c>
      <c r="H50" s="17" t="s">
        <v>201</v>
      </c>
      <c r="I50" s="27" t="s">
        <v>202</v>
      </c>
      <c r="J50" s="30"/>
      <c r="K50" s="31">
        <v>10.5</v>
      </c>
      <c r="L50" s="31">
        <v>10.5</v>
      </c>
      <c r="M50" s="30"/>
      <c r="N50" s="30"/>
      <c r="O50" s="30"/>
      <c r="P50" s="31">
        <v>10.5</v>
      </c>
      <c r="Q50" s="30"/>
      <c r="R50" s="19" t="s">
        <v>45</v>
      </c>
      <c r="S50" s="19" t="s">
        <v>81</v>
      </c>
      <c r="T50" s="17">
        <v>23</v>
      </c>
      <c r="U50" s="17">
        <v>43</v>
      </c>
      <c r="V50" s="17">
        <v>63</v>
      </c>
      <c r="W50" s="17">
        <v>200</v>
      </c>
      <c r="X50" s="17"/>
      <c r="Y50" s="41" t="s">
        <v>203</v>
      </c>
      <c r="Z50" s="16" t="s">
        <v>170</v>
      </c>
      <c r="AA50" s="16" t="s">
        <v>171</v>
      </c>
      <c r="AB50" s="16"/>
      <c r="AC50" s="29"/>
    </row>
    <row r="51" spans="1:29" s="1" customFormat="1" ht="63.75" customHeight="1">
      <c r="A51" s="16">
        <v>13</v>
      </c>
      <c r="B51" s="19" t="s">
        <v>204</v>
      </c>
      <c r="C51" s="17" t="s">
        <v>40</v>
      </c>
      <c r="D51" s="16" t="s">
        <v>41</v>
      </c>
      <c r="E51" s="17" t="s">
        <v>57</v>
      </c>
      <c r="F51" s="19" t="s">
        <v>205</v>
      </c>
      <c r="G51" s="17" t="s">
        <v>57</v>
      </c>
      <c r="H51" s="19" t="s">
        <v>206</v>
      </c>
      <c r="I51" s="19" t="s">
        <v>207</v>
      </c>
      <c r="J51" s="30"/>
      <c r="K51" s="31">
        <v>63</v>
      </c>
      <c r="L51" s="31">
        <v>63</v>
      </c>
      <c r="M51" s="30"/>
      <c r="N51" s="30"/>
      <c r="O51" s="30"/>
      <c r="P51" s="31">
        <v>63</v>
      </c>
      <c r="Q51" s="30"/>
      <c r="R51" s="19" t="s">
        <v>45</v>
      </c>
      <c r="S51" s="19" t="s">
        <v>81</v>
      </c>
      <c r="T51" s="37">
        <v>126</v>
      </c>
      <c r="U51" s="37">
        <v>342</v>
      </c>
      <c r="V51" s="31">
        <v>332</v>
      </c>
      <c r="W51" s="31">
        <v>911</v>
      </c>
      <c r="X51" s="17"/>
      <c r="Y51" s="39" t="s">
        <v>208</v>
      </c>
      <c r="Z51" s="16" t="s">
        <v>170</v>
      </c>
      <c r="AA51" s="16" t="s">
        <v>171</v>
      </c>
      <c r="AB51" s="16"/>
      <c r="AC51" s="29"/>
    </row>
    <row r="52" spans="1:29" s="1" customFormat="1" ht="54.75" customHeight="1">
      <c r="A52" s="16">
        <v>14</v>
      </c>
      <c r="B52" s="19" t="s">
        <v>209</v>
      </c>
      <c r="C52" s="17" t="s">
        <v>40</v>
      </c>
      <c r="D52" s="16" t="s">
        <v>41</v>
      </c>
      <c r="E52" s="17" t="s">
        <v>57</v>
      </c>
      <c r="F52" s="19" t="s">
        <v>205</v>
      </c>
      <c r="G52" s="17" t="s">
        <v>57</v>
      </c>
      <c r="H52" s="19" t="s">
        <v>147</v>
      </c>
      <c r="I52" s="19" t="s">
        <v>210</v>
      </c>
      <c r="J52" s="30"/>
      <c r="K52" s="31">
        <v>17.5</v>
      </c>
      <c r="L52" s="31">
        <v>17.5</v>
      </c>
      <c r="M52" s="30"/>
      <c r="N52" s="30"/>
      <c r="O52" s="30"/>
      <c r="P52" s="31">
        <v>17.5</v>
      </c>
      <c r="Q52" s="30"/>
      <c r="R52" s="19" t="s">
        <v>45</v>
      </c>
      <c r="S52" s="19" t="s">
        <v>81</v>
      </c>
      <c r="T52" s="37">
        <v>143</v>
      </c>
      <c r="U52" s="37">
        <v>400</v>
      </c>
      <c r="V52" s="31">
        <v>200</v>
      </c>
      <c r="W52" s="31">
        <v>600</v>
      </c>
      <c r="X52" s="17"/>
      <c r="Y52" s="39" t="s">
        <v>211</v>
      </c>
      <c r="Z52" s="16" t="s">
        <v>170</v>
      </c>
      <c r="AA52" s="16" t="s">
        <v>171</v>
      </c>
      <c r="AB52" s="16"/>
      <c r="AC52" s="29"/>
    </row>
    <row r="53" spans="1:29" s="1" customFormat="1" ht="36.75" customHeight="1">
      <c r="A53" s="16">
        <v>15</v>
      </c>
      <c r="B53" s="19" t="s">
        <v>212</v>
      </c>
      <c r="C53" s="17" t="s">
        <v>40</v>
      </c>
      <c r="D53" s="16" t="s">
        <v>41</v>
      </c>
      <c r="E53" s="17" t="s">
        <v>57</v>
      </c>
      <c r="F53" s="19" t="s">
        <v>205</v>
      </c>
      <c r="G53" s="17" t="s">
        <v>57</v>
      </c>
      <c r="H53" s="19" t="s">
        <v>213</v>
      </c>
      <c r="I53" s="19" t="s">
        <v>214</v>
      </c>
      <c r="J53" s="30"/>
      <c r="K53" s="31">
        <v>56</v>
      </c>
      <c r="L53" s="31">
        <v>56</v>
      </c>
      <c r="M53" s="30"/>
      <c r="N53" s="30"/>
      <c r="O53" s="30"/>
      <c r="P53" s="31">
        <v>56</v>
      </c>
      <c r="Q53" s="30"/>
      <c r="R53" s="19" t="s">
        <v>45</v>
      </c>
      <c r="S53" s="19" t="s">
        <v>81</v>
      </c>
      <c r="T53" s="37">
        <v>35</v>
      </c>
      <c r="U53" s="37">
        <v>84</v>
      </c>
      <c r="V53" s="31">
        <v>70</v>
      </c>
      <c r="W53" s="31">
        <v>180</v>
      </c>
      <c r="X53" s="17"/>
      <c r="Y53" s="39" t="s">
        <v>215</v>
      </c>
      <c r="Z53" s="16" t="s">
        <v>170</v>
      </c>
      <c r="AA53" s="16" t="s">
        <v>171</v>
      </c>
      <c r="AB53" s="16"/>
      <c r="AC53" s="29"/>
    </row>
    <row r="54" spans="1:29" s="1" customFormat="1" ht="36.75" customHeight="1">
      <c r="A54" s="16">
        <v>16</v>
      </c>
      <c r="B54" s="17" t="s">
        <v>216</v>
      </c>
      <c r="C54" s="17" t="s">
        <v>40</v>
      </c>
      <c r="D54" s="16" t="s">
        <v>41</v>
      </c>
      <c r="E54" s="17" t="s">
        <v>57</v>
      </c>
      <c r="F54" s="19" t="s">
        <v>205</v>
      </c>
      <c r="G54" s="17" t="s">
        <v>57</v>
      </c>
      <c r="H54" s="17" t="s">
        <v>217</v>
      </c>
      <c r="I54" s="17" t="s">
        <v>218</v>
      </c>
      <c r="J54" s="30"/>
      <c r="K54" s="31">
        <v>164.5</v>
      </c>
      <c r="L54" s="31">
        <v>164.5</v>
      </c>
      <c r="M54" s="30"/>
      <c r="N54" s="30"/>
      <c r="O54" s="30"/>
      <c r="P54" s="31">
        <v>164.5</v>
      </c>
      <c r="Q54" s="30"/>
      <c r="R54" s="19" t="s">
        <v>45</v>
      </c>
      <c r="S54" s="19" t="s">
        <v>81</v>
      </c>
      <c r="T54" s="31">
        <v>133</v>
      </c>
      <c r="U54" s="31">
        <v>365</v>
      </c>
      <c r="V54" s="31">
        <v>242</v>
      </c>
      <c r="W54" s="31">
        <v>646</v>
      </c>
      <c r="X54" s="17"/>
      <c r="Y54" s="42" t="s">
        <v>219</v>
      </c>
      <c r="Z54" s="16" t="s">
        <v>170</v>
      </c>
      <c r="AA54" s="16" t="s">
        <v>171</v>
      </c>
      <c r="AB54" s="16"/>
      <c r="AC54" s="29"/>
    </row>
    <row r="55" spans="1:29" s="1" customFormat="1" ht="36.75" customHeight="1">
      <c r="A55" s="16">
        <v>17</v>
      </c>
      <c r="B55" s="19" t="s">
        <v>220</v>
      </c>
      <c r="C55" s="17" t="s">
        <v>40</v>
      </c>
      <c r="D55" s="16" t="s">
        <v>41</v>
      </c>
      <c r="E55" s="17" t="s">
        <v>57</v>
      </c>
      <c r="F55" s="19" t="s">
        <v>205</v>
      </c>
      <c r="G55" s="17" t="s">
        <v>57</v>
      </c>
      <c r="H55" s="19" t="s">
        <v>217</v>
      </c>
      <c r="I55" s="19" t="s">
        <v>221</v>
      </c>
      <c r="J55" s="30"/>
      <c r="K55" s="31">
        <v>16</v>
      </c>
      <c r="L55" s="31">
        <v>16</v>
      </c>
      <c r="M55" s="30"/>
      <c r="N55" s="30"/>
      <c r="O55" s="30"/>
      <c r="P55" s="31">
        <v>16</v>
      </c>
      <c r="Q55" s="30"/>
      <c r="R55" s="19" t="s">
        <v>45</v>
      </c>
      <c r="S55" s="19" t="s">
        <v>81</v>
      </c>
      <c r="T55" s="37">
        <v>133</v>
      </c>
      <c r="U55" s="37">
        <v>365</v>
      </c>
      <c r="V55" s="31">
        <v>242</v>
      </c>
      <c r="W55" s="31">
        <v>646</v>
      </c>
      <c r="X55" s="17"/>
      <c r="Y55" s="39" t="s">
        <v>219</v>
      </c>
      <c r="Z55" s="16" t="s">
        <v>170</v>
      </c>
      <c r="AA55" s="16" t="s">
        <v>171</v>
      </c>
      <c r="AB55" s="16"/>
      <c r="AC55" s="29"/>
    </row>
    <row r="56" spans="1:29" s="1" customFormat="1" ht="36.75" customHeight="1">
      <c r="A56" s="16">
        <v>18</v>
      </c>
      <c r="B56" s="17" t="s">
        <v>222</v>
      </c>
      <c r="C56" s="17" t="s">
        <v>40</v>
      </c>
      <c r="D56" s="16" t="s">
        <v>41</v>
      </c>
      <c r="E56" s="25" t="s">
        <v>62</v>
      </c>
      <c r="F56" s="26" t="s">
        <v>63</v>
      </c>
      <c r="G56" s="25" t="s">
        <v>62</v>
      </c>
      <c r="H56" s="17" t="s">
        <v>223</v>
      </c>
      <c r="I56" s="17" t="s">
        <v>224</v>
      </c>
      <c r="J56" s="30"/>
      <c r="K56" s="31">
        <v>52.5</v>
      </c>
      <c r="L56" s="31">
        <v>52.5</v>
      </c>
      <c r="M56" s="30"/>
      <c r="N56" s="30"/>
      <c r="O56" s="30"/>
      <c r="P56" s="31">
        <v>52.5</v>
      </c>
      <c r="Q56" s="30"/>
      <c r="R56" s="19" t="s">
        <v>45</v>
      </c>
      <c r="S56" s="19" t="s">
        <v>81</v>
      </c>
      <c r="T56" s="27">
        <v>23</v>
      </c>
      <c r="U56" s="27">
        <v>55</v>
      </c>
      <c r="V56" s="27">
        <v>50</v>
      </c>
      <c r="W56" s="27">
        <v>105</v>
      </c>
      <c r="X56" s="17"/>
      <c r="Y56" s="17" t="s">
        <v>225</v>
      </c>
      <c r="Z56" s="16" t="s">
        <v>170</v>
      </c>
      <c r="AA56" s="16" t="s">
        <v>171</v>
      </c>
      <c r="AB56" s="16"/>
      <c r="AC56" s="29"/>
    </row>
    <row r="57" spans="1:29" s="1" customFormat="1" ht="36.75" customHeight="1">
      <c r="A57" s="16">
        <v>19</v>
      </c>
      <c r="B57" s="17" t="s">
        <v>226</v>
      </c>
      <c r="C57" s="17" t="s">
        <v>40</v>
      </c>
      <c r="D57" s="16" t="s">
        <v>41</v>
      </c>
      <c r="E57" s="27" t="s">
        <v>42</v>
      </c>
      <c r="F57" s="27" t="s">
        <v>171</v>
      </c>
      <c r="G57" s="27" t="s">
        <v>42</v>
      </c>
      <c r="H57" s="17" t="s">
        <v>227</v>
      </c>
      <c r="I57" s="17" t="s">
        <v>226</v>
      </c>
      <c r="J57" s="30"/>
      <c r="K57" s="31">
        <v>35</v>
      </c>
      <c r="L57" s="31">
        <v>35</v>
      </c>
      <c r="M57" s="30"/>
      <c r="N57" s="30"/>
      <c r="O57" s="30"/>
      <c r="P57" s="31">
        <v>35</v>
      </c>
      <c r="Q57" s="30"/>
      <c r="R57" s="19" t="s">
        <v>45</v>
      </c>
      <c r="S57" s="19" t="s">
        <v>81</v>
      </c>
      <c r="T57" s="31">
        <v>31</v>
      </c>
      <c r="U57" s="31">
        <v>68</v>
      </c>
      <c r="V57" s="31">
        <v>52</v>
      </c>
      <c r="W57" s="31">
        <v>168</v>
      </c>
      <c r="X57" s="17"/>
      <c r="Y57" s="17" t="s">
        <v>228</v>
      </c>
      <c r="Z57" s="16" t="s">
        <v>170</v>
      </c>
      <c r="AA57" s="16" t="s">
        <v>171</v>
      </c>
      <c r="AB57" s="16"/>
      <c r="AC57" s="29"/>
    </row>
    <row r="58" spans="1:29" s="1" customFormat="1" ht="36.75" customHeight="1">
      <c r="A58" s="16">
        <v>20</v>
      </c>
      <c r="B58" s="17" t="s">
        <v>229</v>
      </c>
      <c r="C58" s="17" t="s">
        <v>40</v>
      </c>
      <c r="D58" s="16" t="s">
        <v>41</v>
      </c>
      <c r="E58" s="19" t="s">
        <v>73</v>
      </c>
      <c r="F58" s="27" t="s">
        <v>171</v>
      </c>
      <c r="G58" s="19" t="s">
        <v>73</v>
      </c>
      <c r="H58" s="17" t="s">
        <v>230</v>
      </c>
      <c r="I58" s="17" t="s">
        <v>229</v>
      </c>
      <c r="J58" s="30"/>
      <c r="K58" s="31">
        <v>33</v>
      </c>
      <c r="L58" s="31">
        <v>33</v>
      </c>
      <c r="M58" s="30"/>
      <c r="N58" s="30"/>
      <c r="O58" s="30"/>
      <c r="P58" s="31">
        <v>33</v>
      </c>
      <c r="Q58" s="30"/>
      <c r="R58" s="19" t="s">
        <v>45</v>
      </c>
      <c r="S58" s="19" t="s">
        <v>81</v>
      </c>
      <c r="T58" s="17">
        <v>53</v>
      </c>
      <c r="U58" s="17">
        <v>144</v>
      </c>
      <c r="V58" s="17">
        <v>168</v>
      </c>
      <c r="W58" s="17">
        <v>613</v>
      </c>
      <c r="X58" s="17"/>
      <c r="Y58" s="17" t="s">
        <v>231</v>
      </c>
      <c r="Z58" s="16" t="s">
        <v>170</v>
      </c>
      <c r="AA58" s="16" t="s">
        <v>171</v>
      </c>
      <c r="AB58" s="16"/>
      <c r="AC58" s="29"/>
    </row>
    <row r="59" spans="1:29" s="1" customFormat="1" ht="36.75" customHeight="1">
      <c r="A59" s="16">
        <v>21</v>
      </c>
      <c r="B59" s="17" t="s">
        <v>232</v>
      </c>
      <c r="C59" s="17" t="s">
        <v>40</v>
      </c>
      <c r="D59" s="16" t="s">
        <v>41</v>
      </c>
      <c r="E59" s="19" t="s">
        <v>68</v>
      </c>
      <c r="F59" s="27" t="s">
        <v>171</v>
      </c>
      <c r="G59" s="19" t="s">
        <v>68</v>
      </c>
      <c r="H59" s="17" t="s">
        <v>143</v>
      </c>
      <c r="I59" s="17" t="s">
        <v>232</v>
      </c>
      <c r="J59" s="30"/>
      <c r="K59" s="31">
        <v>30</v>
      </c>
      <c r="L59" s="31">
        <v>30</v>
      </c>
      <c r="M59" s="30"/>
      <c r="N59" s="30"/>
      <c r="O59" s="30"/>
      <c r="P59" s="31">
        <v>30</v>
      </c>
      <c r="Q59" s="30"/>
      <c r="R59" s="19" t="s">
        <v>45</v>
      </c>
      <c r="S59" s="19" t="s">
        <v>81</v>
      </c>
      <c r="T59" s="17">
        <v>8</v>
      </c>
      <c r="U59" s="17">
        <v>18</v>
      </c>
      <c r="V59" s="17">
        <v>23</v>
      </c>
      <c r="W59" s="17">
        <v>67</v>
      </c>
      <c r="X59" s="17"/>
      <c r="Y59" s="17" t="s">
        <v>231</v>
      </c>
      <c r="Z59" s="16" t="s">
        <v>170</v>
      </c>
      <c r="AA59" s="16" t="s">
        <v>171</v>
      </c>
      <c r="AB59" s="16"/>
      <c r="AC59" s="29"/>
    </row>
    <row r="60" spans="1:29" s="1" customFormat="1" ht="36.75" customHeight="1">
      <c r="A60" s="16">
        <v>22</v>
      </c>
      <c r="B60" s="17" t="s">
        <v>233</v>
      </c>
      <c r="C60" s="17" t="s">
        <v>40</v>
      </c>
      <c r="D60" s="16" t="s">
        <v>41</v>
      </c>
      <c r="E60" s="27" t="s">
        <v>42</v>
      </c>
      <c r="F60" s="27" t="s">
        <v>171</v>
      </c>
      <c r="G60" s="27" t="s">
        <v>42</v>
      </c>
      <c r="H60" s="17" t="s">
        <v>234</v>
      </c>
      <c r="I60" s="17" t="s">
        <v>233</v>
      </c>
      <c r="J60" s="30"/>
      <c r="K60" s="31">
        <v>30</v>
      </c>
      <c r="L60" s="31">
        <v>30</v>
      </c>
      <c r="M60" s="30"/>
      <c r="N60" s="30"/>
      <c r="O60" s="30"/>
      <c r="P60" s="31">
        <v>30</v>
      </c>
      <c r="Q60" s="30"/>
      <c r="R60" s="19" t="s">
        <v>45</v>
      </c>
      <c r="S60" s="19" t="s">
        <v>81</v>
      </c>
      <c r="T60" s="17">
        <v>189</v>
      </c>
      <c r="U60" s="17">
        <v>468</v>
      </c>
      <c r="V60" s="17">
        <v>189</v>
      </c>
      <c r="W60" s="17">
        <v>468</v>
      </c>
      <c r="X60" s="17"/>
      <c r="Y60" s="17" t="s">
        <v>231</v>
      </c>
      <c r="Z60" s="16" t="s">
        <v>170</v>
      </c>
      <c r="AA60" s="16" t="s">
        <v>171</v>
      </c>
      <c r="AB60" s="16" t="s">
        <v>100</v>
      </c>
      <c r="AC60" s="29"/>
    </row>
    <row r="61" spans="1:29" s="1" customFormat="1" ht="51" customHeight="1">
      <c r="A61" s="16">
        <v>23</v>
      </c>
      <c r="B61" s="17" t="s">
        <v>235</v>
      </c>
      <c r="C61" s="17" t="s">
        <v>40</v>
      </c>
      <c r="D61" s="16" t="s">
        <v>41</v>
      </c>
      <c r="E61" s="17" t="s">
        <v>73</v>
      </c>
      <c r="F61" s="17" t="s">
        <v>74</v>
      </c>
      <c r="G61" s="17" t="s">
        <v>73</v>
      </c>
      <c r="H61" s="17" t="s">
        <v>79</v>
      </c>
      <c r="I61" s="17" t="s">
        <v>236</v>
      </c>
      <c r="J61" s="30"/>
      <c r="K61" s="31">
        <v>17.5</v>
      </c>
      <c r="L61" s="31">
        <v>17.5</v>
      </c>
      <c r="M61" s="30"/>
      <c r="N61" s="31">
        <v>17.5</v>
      </c>
      <c r="O61" s="30"/>
      <c r="P61" s="30"/>
      <c r="Q61" s="30"/>
      <c r="R61" s="19" t="s">
        <v>45</v>
      </c>
      <c r="S61" s="19" t="s">
        <v>81</v>
      </c>
      <c r="T61" s="17">
        <v>95</v>
      </c>
      <c r="U61" s="17">
        <v>226</v>
      </c>
      <c r="V61" s="17">
        <v>432</v>
      </c>
      <c r="W61" s="17">
        <v>1182</v>
      </c>
      <c r="X61" s="17"/>
      <c r="Y61" s="17" t="s">
        <v>237</v>
      </c>
      <c r="Z61" s="16" t="s">
        <v>170</v>
      </c>
      <c r="AA61" s="16" t="s">
        <v>171</v>
      </c>
      <c r="AB61" s="16"/>
      <c r="AC61" s="29"/>
    </row>
    <row r="62" spans="1:29" s="1" customFormat="1" ht="51" customHeight="1">
      <c r="A62" s="16">
        <v>24</v>
      </c>
      <c r="B62" s="17" t="s">
        <v>238</v>
      </c>
      <c r="C62" s="17" t="s">
        <v>40</v>
      </c>
      <c r="D62" s="16" t="s">
        <v>41</v>
      </c>
      <c r="E62" s="17" t="s">
        <v>73</v>
      </c>
      <c r="F62" s="17" t="s">
        <v>74</v>
      </c>
      <c r="G62" s="17" t="s">
        <v>73</v>
      </c>
      <c r="H62" s="17" t="s">
        <v>79</v>
      </c>
      <c r="I62" s="17" t="s">
        <v>239</v>
      </c>
      <c r="J62" s="30"/>
      <c r="K62" s="31">
        <v>17.5</v>
      </c>
      <c r="L62" s="31">
        <v>17.5</v>
      </c>
      <c r="M62" s="30"/>
      <c r="N62" s="31">
        <v>17.5</v>
      </c>
      <c r="O62" s="30"/>
      <c r="P62" s="30"/>
      <c r="Q62" s="30"/>
      <c r="R62" s="19" t="s">
        <v>45</v>
      </c>
      <c r="S62" s="19" t="s">
        <v>81</v>
      </c>
      <c r="T62" s="17">
        <v>10</v>
      </c>
      <c r="U62" s="17">
        <v>26</v>
      </c>
      <c r="V62" s="17">
        <v>43</v>
      </c>
      <c r="W62" s="17">
        <v>99</v>
      </c>
      <c r="X62" s="17"/>
      <c r="Y62" s="17" t="s">
        <v>240</v>
      </c>
      <c r="Z62" s="16" t="s">
        <v>170</v>
      </c>
      <c r="AA62" s="16" t="s">
        <v>171</v>
      </c>
      <c r="AB62" s="16"/>
      <c r="AC62" s="29"/>
    </row>
    <row r="63" spans="1:29" s="1" customFormat="1" ht="51" customHeight="1">
      <c r="A63" s="16">
        <v>25</v>
      </c>
      <c r="B63" s="17" t="s">
        <v>241</v>
      </c>
      <c r="C63" s="17" t="s">
        <v>40</v>
      </c>
      <c r="D63" s="16" t="s">
        <v>41</v>
      </c>
      <c r="E63" s="17" t="s">
        <v>73</v>
      </c>
      <c r="F63" s="17" t="s">
        <v>74</v>
      </c>
      <c r="G63" s="17" t="s">
        <v>73</v>
      </c>
      <c r="H63" s="17" t="s">
        <v>242</v>
      </c>
      <c r="I63" s="17" t="s">
        <v>243</v>
      </c>
      <c r="J63" s="30"/>
      <c r="K63" s="31">
        <v>17.5</v>
      </c>
      <c r="L63" s="31">
        <v>17.5</v>
      </c>
      <c r="M63" s="30"/>
      <c r="N63" s="31">
        <v>17.5</v>
      </c>
      <c r="O63" s="30"/>
      <c r="P63" s="30"/>
      <c r="Q63" s="30"/>
      <c r="R63" s="19" t="s">
        <v>45</v>
      </c>
      <c r="S63" s="19" t="s">
        <v>81</v>
      </c>
      <c r="T63" s="17">
        <v>39</v>
      </c>
      <c r="U63" s="17">
        <v>118</v>
      </c>
      <c r="V63" s="17">
        <v>86</v>
      </c>
      <c r="W63" s="17">
        <v>231</v>
      </c>
      <c r="X63" s="17"/>
      <c r="Y63" s="17" t="s">
        <v>244</v>
      </c>
      <c r="Z63" s="16" t="s">
        <v>170</v>
      </c>
      <c r="AA63" s="16" t="s">
        <v>171</v>
      </c>
      <c r="AB63" s="16"/>
      <c r="AC63" s="29"/>
    </row>
    <row r="64" spans="1:29" s="1" customFormat="1" ht="51" customHeight="1">
      <c r="A64" s="16">
        <v>26</v>
      </c>
      <c r="B64" s="17" t="s">
        <v>245</v>
      </c>
      <c r="C64" s="17" t="s">
        <v>40</v>
      </c>
      <c r="D64" s="16" t="s">
        <v>41</v>
      </c>
      <c r="E64" s="17" t="s">
        <v>73</v>
      </c>
      <c r="F64" s="17" t="s">
        <v>74</v>
      </c>
      <c r="G64" s="17" t="s">
        <v>73</v>
      </c>
      <c r="H64" s="16" t="s">
        <v>246</v>
      </c>
      <c r="I64" s="17" t="s">
        <v>247</v>
      </c>
      <c r="J64" s="30"/>
      <c r="K64" s="31">
        <v>17.5</v>
      </c>
      <c r="L64" s="31">
        <v>17.5</v>
      </c>
      <c r="M64" s="30"/>
      <c r="N64" s="31">
        <v>17.5</v>
      </c>
      <c r="O64" s="30"/>
      <c r="P64" s="30"/>
      <c r="Q64" s="30"/>
      <c r="R64" s="19" t="s">
        <v>45</v>
      </c>
      <c r="S64" s="19" t="s">
        <v>81</v>
      </c>
      <c r="T64" s="17">
        <v>36</v>
      </c>
      <c r="U64" s="17">
        <v>122</v>
      </c>
      <c r="V64" s="17">
        <v>97</v>
      </c>
      <c r="W64" s="17">
        <v>300</v>
      </c>
      <c r="X64" s="17"/>
      <c r="Y64" s="38" t="s">
        <v>248</v>
      </c>
      <c r="Z64" s="16" t="s">
        <v>170</v>
      </c>
      <c r="AA64" s="16" t="s">
        <v>171</v>
      </c>
      <c r="AB64" s="16"/>
      <c r="AC64" s="29"/>
    </row>
    <row r="65" spans="1:29" s="1" customFormat="1" ht="51" customHeight="1">
      <c r="A65" s="16">
        <v>27</v>
      </c>
      <c r="B65" s="43" t="s">
        <v>249</v>
      </c>
      <c r="C65" s="17" t="s">
        <v>40</v>
      </c>
      <c r="D65" s="16" t="s">
        <v>41</v>
      </c>
      <c r="E65" s="44" t="s">
        <v>250</v>
      </c>
      <c r="F65" s="17" t="s">
        <v>251</v>
      </c>
      <c r="G65" s="44" t="s">
        <v>250</v>
      </c>
      <c r="H65" s="45" t="s">
        <v>252</v>
      </c>
      <c r="I65" s="45" t="s">
        <v>253</v>
      </c>
      <c r="J65" s="30"/>
      <c r="K65" s="31">
        <v>17.5</v>
      </c>
      <c r="L65" s="31">
        <v>17.5</v>
      </c>
      <c r="M65" s="30"/>
      <c r="N65" s="31">
        <v>17.5</v>
      </c>
      <c r="O65" s="30"/>
      <c r="P65" s="30"/>
      <c r="Q65" s="30"/>
      <c r="R65" s="19" t="s">
        <v>45</v>
      </c>
      <c r="S65" s="19" t="s">
        <v>81</v>
      </c>
      <c r="T65" s="19">
        <v>16</v>
      </c>
      <c r="U65" s="19">
        <v>45</v>
      </c>
      <c r="V65" s="19">
        <v>23</v>
      </c>
      <c r="W65" s="19">
        <v>63</v>
      </c>
      <c r="X65" s="17"/>
      <c r="Y65" s="71" t="s">
        <v>254</v>
      </c>
      <c r="Z65" s="16" t="s">
        <v>170</v>
      </c>
      <c r="AA65" s="16" t="s">
        <v>171</v>
      </c>
      <c r="AB65" s="16"/>
      <c r="AC65" s="29"/>
    </row>
    <row r="66" spans="1:29" s="1" customFormat="1" ht="51" customHeight="1">
      <c r="A66" s="16">
        <v>28</v>
      </c>
      <c r="B66" s="19" t="s">
        <v>255</v>
      </c>
      <c r="C66" s="17" t="s">
        <v>40</v>
      </c>
      <c r="D66" s="16" t="s">
        <v>41</v>
      </c>
      <c r="E66" s="19" t="s">
        <v>68</v>
      </c>
      <c r="F66" s="19" t="s">
        <v>256</v>
      </c>
      <c r="G66" s="19" t="s">
        <v>68</v>
      </c>
      <c r="H66" s="17" t="s">
        <v>257</v>
      </c>
      <c r="I66" s="19" t="s">
        <v>258</v>
      </c>
      <c r="J66" s="30"/>
      <c r="K66" s="31">
        <v>42</v>
      </c>
      <c r="L66" s="31">
        <v>42</v>
      </c>
      <c r="M66" s="30"/>
      <c r="N66" s="31">
        <v>42</v>
      </c>
      <c r="O66" s="30"/>
      <c r="P66" s="30"/>
      <c r="Q66" s="30"/>
      <c r="R66" s="19" t="s">
        <v>45</v>
      </c>
      <c r="S66" s="19" t="s">
        <v>81</v>
      </c>
      <c r="T66" s="19">
        <v>14</v>
      </c>
      <c r="U66" s="19">
        <v>43</v>
      </c>
      <c r="V66" s="17">
        <v>36</v>
      </c>
      <c r="W66" s="19">
        <v>102</v>
      </c>
      <c r="X66" s="17"/>
      <c r="Y66" s="19" t="s">
        <v>259</v>
      </c>
      <c r="Z66" s="16" t="s">
        <v>170</v>
      </c>
      <c r="AA66" s="16" t="s">
        <v>171</v>
      </c>
      <c r="AB66" s="16"/>
      <c r="AC66" s="29"/>
    </row>
    <row r="67" spans="1:29" s="1" customFormat="1" ht="51" customHeight="1">
      <c r="A67" s="16">
        <v>29</v>
      </c>
      <c r="B67" s="46" t="s">
        <v>260</v>
      </c>
      <c r="C67" s="17" t="s">
        <v>40</v>
      </c>
      <c r="D67" s="16" t="s">
        <v>41</v>
      </c>
      <c r="E67" s="19" t="s">
        <v>68</v>
      </c>
      <c r="F67" s="46" t="s">
        <v>69</v>
      </c>
      <c r="G67" s="19" t="s">
        <v>68</v>
      </c>
      <c r="H67" s="46" t="s">
        <v>261</v>
      </c>
      <c r="I67" s="46" t="s">
        <v>262</v>
      </c>
      <c r="J67" s="30"/>
      <c r="K67" s="31">
        <v>14</v>
      </c>
      <c r="L67" s="31">
        <v>14</v>
      </c>
      <c r="M67" s="30"/>
      <c r="N67" s="31">
        <v>14</v>
      </c>
      <c r="O67" s="30"/>
      <c r="P67" s="30"/>
      <c r="Q67" s="30"/>
      <c r="R67" s="19" t="s">
        <v>45</v>
      </c>
      <c r="S67" s="19" t="s">
        <v>81</v>
      </c>
      <c r="T67" s="46">
        <v>5</v>
      </c>
      <c r="U67" s="46">
        <v>10</v>
      </c>
      <c r="V67" s="24">
        <v>103</v>
      </c>
      <c r="W67" s="65">
        <v>230</v>
      </c>
      <c r="X67" s="17"/>
      <c r="Y67" s="41" t="s">
        <v>203</v>
      </c>
      <c r="Z67" s="16" t="s">
        <v>170</v>
      </c>
      <c r="AA67" s="16" t="s">
        <v>171</v>
      </c>
      <c r="AB67" s="16"/>
      <c r="AC67" s="29"/>
    </row>
    <row r="68" spans="1:29" ht="36.75" customHeight="1">
      <c r="A68" s="20"/>
      <c r="B68" s="15" t="s">
        <v>263</v>
      </c>
      <c r="C68" s="21"/>
      <c r="D68" s="20"/>
      <c r="E68" s="20"/>
      <c r="F68" s="20"/>
      <c r="G68" s="20"/>
      <c r="H68" s="20"/>
      <c r="I68" s="20"/>
      <c r="J68" s="32"/>
      <c r="K68" s="33">
        <f>L68+Q68</f>
        <v>615.5</v>
      </c>
      <c r="L68" s="33">
        <f>M68+N68+O68+P68</f>
        <v>615.5</v>
      </c>
      <c r="M68" s="33">
        <f>SUM(M69:M76)</f>
        <v>0</v>
      </c>
      <c r="N68" s="33">
        <f>SUM(N69:N76)</f>
        <v>266</v>
      </c>
      <c r="O68" s="33">
        <f>SUM(O69:O76)</f>
        <v>0</v>
      </c>
      <c r="P68" s="33">
        <f>SUM(P69:P76)</f>
        <v>349.5</v>
      </c>
      <c r="Q68" s="11">
        <f>SUM(Q69:Q76)</f>
        <v>0</v>
      </c>
      <c r="R68" s="36"/>
      <c r="S68" s="36"/>
      <c r="T68" s="20"/>
      <c r="U68" s="20"/>
      <c r="V68" s="20"/>
      <c r="W68" s="20"/>
      <c r="X68" s="21"/>
      <c r="Y68" s="20"/>
      <c r="Z68" s="20"/>
      <c r="AA68" s="20"/>
      <c r="AB68" s="20"/>
      <c r="AC68" s="29"/>
    </row>
    <row r="69" spans="1:29" s="2" customFormat="1" ht="78.75" customHeight="1">
      <c r="A69" s="47">
        <v>1</v>
      </c>
      <c r="B69" s="48" t="s">
        <v>264</v>
      </c>
      <c r="C69" s="48" t="s">
        <v>40</v>
      </c>
      <c r="D69" s="47" t="s">
        <v>41</v>
      </c>
      <c r="E69" s="48" t="s">
        <v>265</v>
      </c>
      <c r="F69" s="49" t="s">
        <v>266</v>
      </c>
      <c r="G69" s="48" t="s">
        <v>267</v>
      </c>
      <c r="H69" s="48" t="s">
        <v>268</v>
      </c>
      <c r="I69" s="48" t="s">
        <v>269</v>
      </c>
      <c r="J69" s="56"/>
      <c r="K69" s="52">
        <v>220</v>
      </c>
      <c r="L69" s="52">
        <v>220</v>
      </c>
      <c r="M69" s="59"/>
      <c r="N69" s="60"/>
      <c r="O69" s="59"/>
      <c r="P69" s="52">
        <v>220</v>
      </c>
      <c r="Q69" s="59"/>
      <c r="R69" s="64" t="s">
        <v>270</v>
      </c>
      <c r="S69" s="64" t="s">
        <v>81</v>
      </c>
      <c r="T69" s="48">
        <v>8816</v>
      </c>
      <c r="U69" s="48">
        <v>24094</v>
      </c>
      <c r="V69" s="48">
        <v>34395</v>
      </c>
      <c r="W69" s="48">
        <v>103425</v>
      </c>
      <c r="X69" s="48"/>
      <c r="Y69" s="72" t="s">
        <v>271</v>
      </c>
      <c r="Z69" s="47" t="s">
        <v>272</v>
      </c>
      <c r="AA69" s="47" t="s">
        <v>266</v>
      </c>
      <c r="AB69" s="47"/>
      <c r="AC69" s="29"/>
    </row>
    <row r="70" spans="1:29" s="2" customFormat="1" ht="63.75" customHeight="1">
      <c r="A70" s="47">
        <v>2</v>
      </c>
      <c r="B70" s="48" t="s">
        <v>273</v>
      </c>
      <c r="C70" s="48" t="s">
        <v>40</v>
      </c>
      <c r="D70" s="47" t="s">
        <v>41</v>
      </c>
      <c r="E70" s="48" t="s">
        <v>265</v>
      </c>
      <c r="F70" s="49" t="s">
        <v>266</v>
      </c>
      <c r="G70" s="48" t="s">
        <v>267</v>
      </c>
      <c r="H70" s="48" t="s">
        <v>268</v>
      </c>
      <c r="I70" s="48" t="s">
        <v>274</v>
      </c>
      <c r="J70" s="56"/>
      <c r="K70" s="52">
        <v>52.5</v>
      </c>
      <c r="L70" s="52">
        <v>52.5</v>
      </c>
      <c r="M70" s="59"/>
      <c r="N70" s="60"/>
      <c r="O70" s="59"/>
      <c r="P70" s="52">
        <v>52.5</v>
      </c>
      <c r="Q70" s="59"/>
      <c r="R70" s="64" t="s">
        <v>270</v>
      </c>
      <c r="S70" s="64" t="s">
        <v>81</v>
      </c>
      <c r="T70" s="48">
        <v>8816</v>
      </c>
      <c r="U70" s="48">
        <v>24094</v>
      </c>
      <c r="V70" s="48">
        <v>34395</v>
      </c>
      <c r="W70" s="48">
        <v>103425</v>
      </c>
      <c r="X70" s="48"/>
      <c r="Y70" s="73" t="s">
        <v>275</v>
      </c>
      <c r="Z70" s="47" t="s">
        <v>272</v>
      </c>
      <c r="AA70" s="47" t="s">
        <v>266</v>
      </c>
      <c r="AB70" s="47"/>
      <c r="AC70" s="29"/>
    </row>
    <row r="71" spans="1:29" s="2" customFormat="1" ht="63.75" customHeight="1">
      <c r="A71" s="47">
        <v>3</v>
      </c>
      <c r="B71" s="48" t="s">
        <v>276</v>
      </c>
      <c r="C71" s="48" t="s">
        <v>40</v>
      </c>
      <c r="D71" s="47" t="s">
        <v>41</v>
      </c>
      <c r="E71" s="48" t="s">
        <v>265</v>
      </c>
      <c r="F71" s="49" t="s">
        <v>266</v>
      </c>
      <c r="G71" s="48" t="s">
        <v>277</v>
      </c>
      <c r="H71" s="48" t="s">
        <v>278</v>
      </c>
      <c r="I71" s="48" t="s">
        <v>279</v>
      </c>
      <c r="J71" s="56"/>
      <c r="K71" s="52">
        <v>22</v>
      </c>
      <c r="L71" s="52">
        <v>22</v>
      </c>
      <c r="M71" s="59"/>
      <c r="N71" s="60"/>
      <c r="O71" s="59"/>
      <c r="P71" s="52">
        <v>22</v>
      </c>
      <c r="Q71" s="59"/>
      <c r="R71" s="64" t="s">
        <v>270</v>
      </c>
      <c r="S71" s="64" t="s">
        <v>81</v>
      </c>
      <c r="T71" s="48">
        <v>376</v>
      </c>
      <c r="U71" s="48">
        <v>1014</v>
      </c>
      <c r="V71" s="48">
        <v>689</v>
      </c>
      <c r="W71" s="48">
        <v>2070</v>
      </c>
      <c r="X71" s="48"/>
      <c r="Y71" s="73" t="s">
        <v>280</v>
      </c>
      <c r="Z71" s="47" t="s">
        <v>272</v>
      </c>
      <c r="AA71" s="47" t="s">
        <v>266</v>
      </c>
      <c r="AB71" s="47"/>
      <c r="AC71" s="29"/>
    </row>
    <row r="72" spans="1:29" s="2" customFormat="1" ht="63.75" customHeight="1">
      <c r="A72" s="47">
        <v>4</v>
      </c>
      <c r="B72" s="48" t="s">
        <v>281</v>
      </c>
      <c r="C72" s="48" t="s">
        <v>40</v>
      </c>
      <c r="D72" s="47" t="s">
        <v>41</v>
      </c>
      <c r="E72" s="48" t="s">
        <v>42</v>
      </c>
      <c r="F72" s="48" t="s">
        <v>43</v>
      </c>
      <c r="G72" s="48" t="s">
        <v>42</v>
      </c>
      <c r="H72" s="48" t="s">
        <v>282</v>
      </c>
      <c r="I72" s="48" t="s">
        <v>283</v>
      </c>
      <c r="J72" s="56"/>
      <c r="K72" s="52">
        <v>35</v>
      </c>
      <c r="L72" s="52">
        <v>35</v>
      </c>
      <c r="M72" s="59"/>
      <c r="N72" s="60"/>
      <c r="O72" s="59"/>
      <c r="P72" s="52">
        <v>35</v>
      </c>
      <c r="Q72" s="59"/>
      <c r="R72" s="64" t="s">
        <v>270</v>
      </c>
      <c r="S72" s="64" t="s">
        <v>81</v>
      </c>
      <c r="T72" s="48">
        <v>103</v>
      </c>
      <c r="U72" s="48">
        <v>312</v>
      </c>
      <c r="V72" s="48">
        <v>204</v>
      </c>
      <c r="W72" s="48">
        <v>628</v>
      </c>
      <c r="X72" s="48"/>
      <c r="Y72" s="48" t="s">
        <v>284</v>
      </c>
      <c r="Z72" s="47" t="s">
        <v>272</v>
      </c>
      <c r="AA72" s="47" t="s">
        <v>266</v>
      </c>
      <c r="AB72" s="47"/>
      <c r="AC72" s="29"/>
    </row>
    <row r="73" spans="1:29" s="2" customFormat="1" ht="63.75" customHeight="1">
      <c r="A73" s="47">
        <v>5</v>
      </c>
      <c r="B73" s="48" t="s">
        <v>285</v>
      </c>
      <c r="C73" s="48" t="s">
        <v>40</v>
      </c>
      <c r="D73" s="47" t="s">
        <v>41</v>
      </c>
      <c r="E73" s="48" t="s">
        <v>42</v>
      </c>
      <c r="F73" s="48" t="s">
        <v>43</v>
      </c>
      <c r="G73" s="48" t="s">
        <v>42</v>
      </c>
      <c r="H73" s="48" t="s">
        <v>286</v>
      </c>
      <c r="I73" s="48" t="s">
        <v>287</v>
      </c>
      <c r="J73" s="56"/>
      <c r="K73" s="52">
        <v>20</v>
      </c>
      <c r="L73" s="52">
        <v>20</v>
      </c>
      <c r="M73" s="59"/>
      <c r="N73" s="60"/>
      <c r="O73" s="59"/>
      <c r="P73" s="52">
        <v>20</v>
      </c>
      <c r="Q73" s="59"/>
      <c r="R73" s="64" t="s">
        <v>270</v>
      </c>
      <c r="S73" s="64" t="s">
        <v>81</v>
      </c>
      <c r="T73" s="48">
        <v>12</v>
      </c>
      <c r="U73" s="48">
        <v>51</v>
      </c>
      <c r="V73" s="48">
        <v>75</v>
      </c>
      <c r="W73" s="48">
        <v>204</v>
      </c>
      <c r="X73" s="48"/>
      <c r="Y73" s="48" t="s">
        <v>288</v>
      </c>
      <c r="Z73" s="47" t="s">
        <v>272</v>
      </c>
      <c r="AA73" s="47" t="s">
        <v>266</v>
      </c>
      <c r="AB73" s="47"/>
      <c r="AC73" s="29"/>
    </row>
    <row r="74" spans="1:29" s="2" customFormat="1" ht="63.75" customHeight="1">
      <c r="A74" s="47">
        <v>6</v>
      </c>
      <c r="B74" s="50" t="s">
        <v>289</v>
      </c>
      <c r="C74" s="48" t="s">
        <v>40</v>
      </c>
      <c r="D74" s="47" t="s">
        <v>41</v>
      </c>
      <c r="E74" s="51" t="s">
        <v>250</v>
      </c>
      <c r="F74" s="51" t="s">
        <v>251</v>
      </c>
      <c r="G74" s="51" t="s">
        <v>250</v>
      </c>
      <c r="H74" s="51" t="s">
        <v>290</v>
      </c>
      <c r="I74" s="51" t="s">
        <v>291</v>
      </c>
      <c r="J74" s="56"/>
      <c r="K74" s="52">
        <v>23</v>
      </c>
      <c r="L74" s="52">
        <v>23</v>
      </c>
      <c r="M74" s="59"/>
      <c r="N74" s="52">
        <v>23</v>
      </c>
      <c r="O74" s="59"/>
      <c r="P74" s="61"/>
      <c r="Q74" s="59"/>
      <c r="R74" s="64" t="s">
        <v>270</v>
      </c>
      <c r="S74" s="64" t="s">
        <v>81</v>
      </c>
      <c r="T74" s="64">
        <v>29</v>
      </c>
      <c r="U74" s="64">
        <v>114</v>
      </c>
      <c r="V74" s="64">
        <v>72</v>
      </c>
      <c r="W74" s="64">
        <v>222</v>
      </c>
      <c r="X74" s="48"/>
      <c r="Y74" s="64" t="s">
        <v>292</v>
      </c>
      <c r="Z74" s="47" t="s">
        <v>272</v>
      </c>
      <c r="AA74" s="47" t="s">
        <v>266</v>
      </c>
      <c r="AB74" s="47"/>
      <c r="AC74" s="29"/>
    </row>
    <row r="75" spans="1:29" s="1" customFormat="1" ht="63.75" customHeight="1">
      <c r="A75" s="47">
        <v>7</v>
      </c>
      <c r="B75" s="48" t="s">
        <v>293</v>
      </c>
      <c r="C75" s="48" t="s">
        <v>40</v>
      </c>
      <c r="D75" s="47" t="s">
        <v>41</v>
      </c>
      <c r="E75" s="52" t="s">
        <v>62</v>
      </c>
      <c r="F75" s="47" t="s">
        <v>63</v>
      </c>
      <c r="G75" s="52" t="s">
        <v>62</v>
      </c>
      <c r="H75" s="48" t="s">
        <v>294</v>
      </c>
      <c r="I75" s="48" t="s">
        <v>295</v>
      </c>
      <c r="J75" s="56"/>
      <c r="K75" s="52">
        <v>230</v>
      </c>
      <c r="L75" s="52">
        <v>230</v>
      </c>
      <c r="M75" s="56"/>
      <c r="N75" s="52">
        <v>230</v>
      </c>
      <c r="O75" s="56"/>
      <c r="P75" s="47"/>
      <c r="Q75" s="56"/>
      <c r="R75" s="64" t="s">
        <v>270</v>
      </c>
      <c r="S75" s="64" t="s">
        <v>81</v>
      </c>
      <c r="T75" s="48">
        <v>35</v>
      </c>
      <c r="U75" s="48">
        <v>61</v>
      </c>
      <c r="V75" s="52">
        <v>51</v>
      </c>
      <c r="W75" s="48">
        <v>89</v>
      </c>
      <c r="X75" s="48"/>
      <c r="Y75" s="48" t="s">
        <v>296</v>
      </c>
      <c r="Z75" s="47" t="s">
        <v>272</v>
      </c>
      <c r="AA75" s="47" t="s">
        <v>266</v>
      </c>
      <c r="AB75" s="47"/>
      <c r="AC75" s="29"/>
    </row>
    <row r="76" spans="1:29" s="1" customFormat="1" ht="63.75" customHeight="1">
      <c r="A76" s="47">
        <v>8</v>
      </c>
      <c r="B76" s="48" t="s">
        <v>297</v>
      </c>
      <c r="C76" s="48" t="s">
        <v>40</v>
      </c>
      <c r="D76" s="47" t="s">
        <v>41</v>
      </c>
      <c r="E76" s="48" t="s">
        <v>62</v>
      </c>
      <c r="F76" s="47" t="s">
        <v>63</v>
      </c>
      <c r="G76" s="48" t="s">
        <v>62</v>
      </c>
      <c r="H76" s="48" t="s">
        <v>167</v>
      </c>
      <c r="I76" s="48" t="s">
        <v>298</v>
      </c>
      <c r="J76" s="56"/>
      <c r="K76" s="52">
        <v>13</v>
      </c>
      <c r="L76" s="52">
        <v>13</v>
      </c>
      <c r="M76" s="56"/>
      <c r="N76" s="52">
        <v>13</v>
      </c>
      <c r="O76" s="56"/>
      <c r="P76" s="47"/>
      <c r="Q76" s="56"/>
      <c r="R76" s="64" t="s">
        <v>270</v>
      </c>
      <c r="S76" s="64" t="s">
        <v>81</v>
      </c>
      <c r="T76" s="48">
        <v>67</v>
      </c>
      <c r="U76" s="48">
        <v>121</v>
      </c>
      <c r="V76" s="48">
        <v>105</v>
      </c>
      <c r="W76" s="48">
        <v>194</v>
      </c>
      <c r="X76" s="48"/>
      <c r="Y76" s="48" t="s">
        <v>299</v>
      </c>
      <c r="Z76" s="47" t="s">
        <v>272</v>
      </c>
      <c r="AA76" s="47" t="s">
        <v>266</v>
      </c>
      <c r="AB76" s="47"/>
      <c r="AC76" s="29"/>
    </row>
    <row r="77" spans="1:29" ht="36.75" customHeight="1">
      <c r="A77" s="20"/>
      <c r="B77" s="15" t="s">
        <v>300</v>
      </c>
      <c r="C77" s="21"/>
      <c r="D77" s="20"/>
      <c r="E77" s="20"/>
      <c r="F77" s="20"/>
      <c r="G77" s="20"/>
      <c r="H77" s="20"/>
      <c r="I77" s="20"/>
      <c r="J77" s="32"/>
      <c r="K77" s="33">
        <f>L77+Q77</f>
        <v>330.4</v>
      </c>
      <c r="L77" s="33">
        <f>M77+N77+O77+P77</f>
        <v>330.4</v>
      </c>
      <c r="M77" s="33">
        <f>SUM(M78:M84)</f>
        <v>0</v>
      </c>
      <c r="N77" s="33">
        <f>SUM(N78:N84)</f>
        <v>330.4</v>
      </c>
      <c r="O77" s="33">
        <f>SUM(O78:O84)</f>
        <v>0</v>
      </c>
      <c r="P77" s="33">
        <f>SUM(P78:P84)</f>
        <v>0</v>
      </c>
      <c r="Q77" s="33">
        <f>SUM(Q78:Q84)</f>
        <v>0</v>
      </c>
      <c r="R77" s="36"/>
      <c r="S77" s="36"/>
      <c r="T77" s="20"/>
      <c r="U77" s="20"/>
      <c r="V77" s="20"/>
      <c r="W77" s="20"/>
      <c r="X77" s="21"/>
      <c r="Y77" s="21"/>
      <c r="Z77" s="20"/>
      <c r="AA77" s="20"/>
      <c r="AB77" s="20"/>
      <c r="AC77" s="29"/>
    </row>
    <row r="78" spans="1:29" s="1" customFormat="1" ht="97.5" customHeight="1">
      <c r="A78" s="20">
        <v>1</v>
      </c>
      <c r="B78" s="21" t="s">
        <v>301</v>
      </c>
      <c r="C78" s="21" t="s">
        <v>40</v>
      </c>
      <c r="D78" s="20" t="s">
        <v>41</v>
      </c>
      <c r="E78" s="21" t="s">
        <v>250</v>
      </c>
      <c r="F78" s="53" t="s">
        <v>251</v>
      </c>
      <c r="G78" s="21" t="s">
        <v>250</v>
      </c>
      <c r="H78" s="21" t="s">
        <v>302</v>
      </c>
      <c r="I78" s="21" t="s">
        <v>303</v>
      </c>
      <c r="J78" s="32"/>
      <c r="K78" s="62">
        <v>28.308</v>
      </c>
      <c r="L78" s="62">
        <v>28.308</v>
      </c>
      <c r="M78" s="11"/>
      <c r="N78" s="62">
        <v>28.308</v>
      </c>
      <c r="O78" s="11"/>
      <c r="P78" s="11"/>
      <c r="Q78" s="32"/>
      <c r="R78" s="54" t="s">
        <v>270</v>
      </c>
      <c r="S78" s="54" t="s">
        <v>304</v>
      </c>
      <c r="T78" s="66"/>
      <c r="U78" s="66"/>
      <c r="V78" s="21">
        <v>182</v>
      </c>
      <c r="W78" s="66"/>
      <c r="X78" s="21"/>
      <c r="Y78" s="21" t="s">
        <v>305</v>
      </c>
      <c r="Z78" s="20" t="s">
        <v>306</v>
      </c>
      <c r="AA78" s="20" t="s">
        <v>307</v>
      </c>
      <c r="AB78" s="20"/>
      <c r="AC78" s="29"/>
    </row>
    <row r="79" spans="1:29" s="1" customFormat="1" ht="97.5" customHeight="1">
      <c r="A79" s="20">
        <v>2</v>
      </c>
      <c r="B79" s="21" t="s">
        <v>308</v>
      </c>
      <c r="C79" s="21" t="s">
        <v>40</v>
      </c>
      <c r="D79" s="20" t="s">
        <v>41</v>
      </c>
      <c r="E79" s="21" t="s">
        <v>42</v>
      </c>
      <c r="F79" s="53" t="s">
        <v>43</v>
      </c>
      <c r="G79" s="21" t="s">
        <v>42</v>
      </c>
      <c r="H79" s="21" t="s">
        <v>309</v>
      </c>
      <c r="I79" s="21" t="s">
        <v>310</v>
      </c>
      <c r="J79" s="32"/>
      <c r="K79" s="62">
        <v>63.422</v>
      </c>
      <c r="L79" s="62">
        <v>63.422</v>
      </c>
      <c r="M79" s="32"/>
      <c r="N79" s="62">
        <v>63.422</v>
      </c>
      <c r="O79" s="32"/>
      <c r="P79" s="32"/>
      <c r="Q79" s="11"/>
      <c r="R79" s="54" t="s">
        <v>270</v>
      </c>
      <c r="S79" s="54" t="s">
        <v>304</v>
      </c>
      <c r="T79" s="20"/>
      <c r="U79" s="20"/>
      <c r="V79" s="21">
        <v>363</v>
      </c>
      <c r="W79" s="20"/>
      <c r="X79" s="21"/>
      <c r="Y79" s="21" t="s">
        <v>305</v>
      </c>
      <c r="Z79" s="20" t="s">
        <v>306</v>
      </c>
      <c r="AA79" s="20" t="s">
        <v>307</v>
      </c>
      <c r="AB79" s="20"/>
      <c r="AC79" s="29"/>
    </row>
    <row r="80" spans="1:29" s="1" customFormat="1" ht="97.5" customHeight="1">
      <c r="A80" s="20">
        <v>3</v>
      </c>
      <c r="B80" s="21" t="s">
        <v>311</v>
      </c>
      <c r="C80" s="21" t="s">
        <v>40</v>
      </c>
      <c r="D80" s="20" t="s">
        <v>41</v>
      </c>
      <c r="E80" s="54" t="s">
        <v>62</v>
      </c>
      <c r="F80" s="53" t="s">
        <v>63</v>
      </c>
      <c r="G80" s="54" t="s">
        <v>62</v>
      </c>
      <c r="H80" s="54" t="s">
        <v>312</v>
      </c>
      <c r="I80" s="21" t="s">
        <v>313</v>
      </c>
      <c r="J80" s="32"/>
      <c r="K80" s="62">
        <v>45.962</v>
      </c>
      <c r="L80" s="62">
        <v>45.962</v>
      </c>
      <c r="M80" s="32"/>
      <c r="N80" s="62">
        <v>45.962</v>
      </c>
      <c r="O80" s="32"/>
      <c r="P80" s="32"/>
      <c r="Q80" s="11"/>
      <c r="R80" s="54" t="s">
        <v>270</v>
      </c>
      <c r="S80" s="54" t="s">
        <v>304</v>
      </c>
      <c r="T80" s="67"/>
      <c r="U80" s="67"/>
      <c r="V80" s="21">
        <v>273</v>
      </c>
      <c r="W80" s="68"/>
      <c r="X80" s="21"/>
      <c r="Y80" s="21" t="s">
        <v>305</v>
      </c>
      <c r="Z80" s="20" t="s">
        <v>306</v>
      </c>
      <c r="AA80" s="20" t="s">
        <v>307</v>
      </c>
      <c r="AB80" s="20"/>
      <c r="AC80" s="29"/>
    </row>
    <row r="81" spans="1:29" s="1" customFormat="1" ht="97.5" customHeight="1">
      <c r="A81" s="20">
        <v>4</v>
      </c>
      <c r="B81" s="21" t="s">
        <v>314</v>
      </c>
      <c r="C81" s="21" t="s">
        <v>40</v>
      </c>
      <c r="D81" s="20" t="s">
        <v>41</v>
      </c>
      <c r="E81" s="54" t="s">
        <v>73</v>
      </c>
      <c r="F81" s="53" t="s">
        <v>74</v>
      </c>
      <c r="G81" s="54" t="s">
        <v>73</v>
      </c>
      <c r="H81" s="54" t="s">
        <v>315</v>
      </c>
      <c r="I81" s="54" t="s">
        <v>303</v>
      </c>
      <c r="J81" s="32"/>
      <c r="K81" s="62">
        <v>35.308</v>
      </c>
      <c r="L81" s="62">
        <v>35.308</v>
      </c>
      <c r="M81" s="32"/>
      <c r="N81" s="62">
        <v>35.308</v>
      </c>
      <c r="O81" s="32"/>
      <c r="P81" s="32"/>
      <c r="Q81" s="32"/>
      <c r="R81" s="54" t="s">
        <v>270</v>
      </c>
      <c r="S81" s="54" t="s">
        <v>304</v>
      </c>
      <c r="T81" s="54">
        <v>73</v>
      </c>
      <c r="U81" s="54">
        <v>138</v>
      </c>
      <c r="V81" s="21">
        <v>182</v>
      </c>
      <c r="W81" s="21">
        <v>268</v>
      </c>
      <c r="X81" s="21"/>
      <c r="Y81" s="21" t="s">
        <v>305</v>
      </c>
      <c r="Z81" s="20" t="s">
        <v>306</v>
      </c>
      <c r="AA81" s="20" t="s">
        <v>307</v>
      </c>
      <c r="AB81" s="20"/>
      <c r="AC81" s="29"/>
    </row>
    <row r="82" spans="1:29" s="1" customFormat="1" ht="97.5" customHeight="1">
      <c r="A82" s="20">
        <v>5</v>
      </c>
      <c r="B82" s="21" t="s">
        <v>316</v>
      </c>
      <c r="C82" s="21" t="s">
        <v>40</v>
      </c>
      <c r="D82" s="20" t="s">
        <v>41</v>
      </c>
      <c r="E82" s="54" t="s">
        <v>51</v>
      </c>
      <c r="F82" s="53" t="s">
        <v>52</v>
      </c>
      <c r="G82" s="54" t="s">
        <v>51</v>
      </c>
      <c r="H82" s="54" t="s">
        <v>128</v>
      </c>
      <c r="I82" s="54" t="s">
        <v>303</v>
      </c>
      <c r="J82" s="32"/>
      <c r="K82" s="62">
        <v>28.308</v>
      </c>
      <c r="L82" s="62">
        <v>28.308</v>
      </c>
      <c r="M82" s="32"/>
      <c r="N82" s="62">
        <v>28.308</v>
      </c>
      <c r="O82" s="32"/>
      <c r="P82" s="32"/>
      <c r="Q82" s="32"/>
      <c r="R82" s="54" t="s">
        <v>270</v>
      </c>
      <c r="S82" s="54" t="s">
        <v>304</v>
      </c>
      <c r="T82" s="20"/>
      <c r="U82" s="20"/>
      <c r="V82" s="21">
        <v>182</v>
      </c>
      <c r="W82" s="20"/>
      <c r="X82" s="21"/>
      <c r="Y82" s="21" t="s">
        <v>305</v>
      </c>
      <c r="Z82" s="20" t="s">
        <v>306</v>
      </c>
      <c r="AA82" s="20" t="s">
        <v>307</v>
      </c>
      <c r="AB82" s="20"/>
      <c r="AC82" s="29"/>
    </row>
    <row r="83" spans="1:29" s="1" customFormat="1" ht="97.5" customHeight="1">
      <c r="A83" s="20">
        <v>6</v>
      </c>
      <c r="B83" s="21" t="s">
        <v>317</v>
      </c>
      <c r="C83" s="21" t="s">
        <v>40</v>
      </c>
      <c r="D83" s="20" t="s">
        <v>41</v>
      </c>
      <c r="E83" s="54" t="s">
        <v>68</v>
      </c>
      <c r="F83" s="53" t="s">
        <v>69</v>
      </c>
      <c r="G83" s="54" t="s">
        <v>68</v>
      </c>
      <c r="H83" s="54" t="s">
        <v>318</v>
      </c>
      <c r="I83" s="54" t="s">
        <v>319</v>
      </c>
      <c r="J83" s="32"/>
      <c r="K83" s="62">
        <v>65.67</v>
      </c>
      <c r="L83" s="62">
        <v>65.67</v>
      </c>
      <c r="M83" s="32"/>
      <c r="N83" s="62">
        <v>65.67</v>
      </c>
      <c r="O83" s="32"/>
      <c r="P83" s="32"/>
      <c r="Q83" s="32"/>
      <c r="R83" s="54" t="s">
        <v>270</v>
      </c>
      <c r="S83" s="54" t="s">
        <v>304</v>
      </c>
      <c r="T83" s="20"/>
      <c r="U83" s="20"/>
      <c r="V83" s="21">
        <v>455</v>
      </c>
      <c r="W83" s="20"/>
      <c r="X83" s="21"/>
      <c r="Y83" s="21" t="s">
        <v>305</v>
      </c>
      <c r="Z83" s="20" t="s">
        <v>306</v>
      </c>
      <c r="AA83" s="20" t="s">
        <v>307</v>
      </c>
      <c r="AB83" s="20"/>
      <c r="AC83" s="29"/>
    </row>
    <row r="84" spans="1:29" s="1" customFormat="1" ht="97.5" customHeight="1">
      <c r="A84" s="20">
        <v>7</v>
      </c>
      <c r="B84" s="21" t="s">
        <v>320</v>
      </c>
      <c r="C84" s="21" t="s">
        <v>40</v>
      </c>
      <c r="D84" s="20" t="s">
        <v>41</v>
      </c>
      <c r="E84" s="21" t="s">
        <v>57</v>
      </c>
      <c r="F84" s="53" t="s">
        <v>205</v>
      </c>
      <c r="G84" s="21" t="s">
        <v>57</v>
      </c>
      <c r="H84" s="21" t="s">
        <v>321</v>
      </c>
      <c r="I84" s="54" t="s">
        <v>310</v>
      </c>
      <c r="J84" s="32"/>
      <c r="K84" s="62">
        <v>63.422</v>
      </c>
      <c r="L84" s="62">
        <v>63.422</v>
      </c>
      <c r="M84" s="32"/>
      <c r="N84" s="62">
        <v>63.422</v>
      </c>
      <c r="O84" s="32"/>
      <c r="P84" s="32"/>
      <c r="Q84" s="32"/>
      <c r="R84" s="54" t="s">
        <v>270</v>
      </c>
      <c r="S84" s="54" t="s">
        <v>304</v>
      </c>
      <c r="T84" s="20"/>
      <c r="U84" s="20"/>
      <c r="V84" s="21">
        <v>363</v>
      </c>
      <c r="W84" s="20"/>
      <c r="X84" s="21"/>
      <c r="Y84" s="21" t="s">
        <v>305</v>
      </c>
      <c r="Z84" s="20" t="s">
        <v>306</v>
      </c>
      <c r="AA84" s="20" t="s">
        <v>307</v>
      </c>
      <c r="AB84" s="20"/>
      <c r="AC84" s="29"/>
    </row>
    <row r="85" spans="1:29" ht="36.75" customHeight="1">
      <c r="A85" s="20"/>
      <c r="B85" s="15" t="s">
        <v>322</v>
      </c>
      <c r="C85" s="21"/>
      <c r="D85" s="20"/>
      <c r="E85" s="20"/>
      <c r="F85" s="20"/>
      <c r="G85" s="20"/>
      <c r="H85" s="20"/>
      <c r="I85" s="20"/>
      <c r="J85" s="32"/>
      <c r="K85" s="33">
        <f>L85+Q85</f>
        <v>180</v>
      </c>
      <c r="L85" s="33">
        <f>SUM(L86:L86)</f>
        <v>180</v>
      </c>
      <c r="M85" s="33">
        <f>SUM(M86:M86)</f>
        <v>0</v>
      </c>
      <c r="N85" s="33">
        <f>SUM(N86:N86)</f>
        <v>180</v>
      </c>
      <c r="O85" s="33">
        <f>SUM(O86:O86)</f>
        <v>0</v>
      </c>
      <c r="P85" s="33">
        <f>SUM(P86:P86)</f>
        <v>0</v>
      </c>
      <c r="Q85" s="32"/>
      <c r="R85" s="36"/>
      <c r="S85" s="36"/>
      <c r="T85" s="20"/>
      <c r="U85" s="20"/>
      <c r="V85" s="20"/>
      <c r="W85" s="20"/>
      <c r="X85" s="21"/>
      <c r="Y85" s="20"/>
      <c r="Z85" s="20"/>
      <c r="AA85" s="20"/>
      <c r="AB85" s="20"/>
      <c r="AC85" s="29"/>
    </row>
    <row r="86" spans="1:29" s="3" customFormat="1" ht="36.75" customHeight="1">
      <c r="A86" s="16">
        <v>1</v>
      </c>
      <c r="B86" s="17" t="s">
        <v>323</v>
      </c>
      <c r="C86" s="17" t="s">
        <v>40</v>
      </c>
      <c r="D86" s="16" t="s">
        <v>41</v>
      </c>
      <c r="E86" s="31" t="s">
        <v>62</v>
      </c>
      <c r="F86" s="16" t="s">
        <v>63</v>
      </c>
      <c r="G86" s="31" t="s">
        <v>62</v>
      </c>
      <c r="H86" s="17" t="s">
        <v>294</v>
      </c>
      <c r="I86" s="17" t="s">
        <v>324</v>
      </c>
      <c r="J86" s="30"/>
      <c r="K86" s="31">
        <v>180</v>
      </c>
      <c r="L86" s="31">
        <v>180</v>
      </c>
      <c r="M86" s="30"/>
      <c r="N86" s="31">
        <v>180</v>
      </c>
      <c r="O86" s="30"/>
      <c r="P86" s="16"/>
      <c r="Q86" s="30"/>
      <c r="R86" s="19" t="s">
        <v>270</v>
      </c>
      <c r="S86" s="19" t="s">
        <v>304</v>
      </c>
      <c r="T86" s="17">
        <v>35</v>
      </c>
      <c r="U86" s="17">
        <v>61</v>
      </c>
      <c r="V86" s="31">
        <v>51</v>
      </c>
      <c r="W86" s="17">
        <v>89</v>
      </c>
      <c r="X86" s="17"/>
      <c r="Y86" s="17" t="s">
        <v>325</v>
      </c>
      <c r="Z86" s="16" t="s">
        <v>48</v>
      </c>
      <c r="AA86" s="16" t="s">
        <v>49</v>
      </c>
      <c r="AB86" s="16"/>
      <c r="AC86" s="74"/>
    </row>
    <row r="87" spans="1:29" ht="36.75" customHeight="1">
      <c r="A87" s="20"/>
      <c r="B87" s="15" t="s">
        <v>326</v>
      </c>
      <c r="C87" s="21"/>
      <c r="D87" s="20"/>
      <c r="E87" s="20"/>
      <c r="F87" s="20"/>
      <c r="G87" s="20"/>
      <c r="H87" s="20"/>
      <c r="I87" s="20"/>
      <c r="J87" s="32"/>
      <c r="K87" s="33">
        <f>L87+Q87</f>
        <v>246</v>
      </c>
      <c r="L87" s="33">
        <f>L88</f>
        <v>246</v>
      </c>
      <c r="M87" s="33">
        <f>M88</f>
        <v>0</v>
      </c>
      <c r="N87" s="33">
        <f>N88</f>
        <v>246</v>
      </c>
      <c r="O87" s="33">
        <f>O88</f>
        <v>0</v>
      </c>
      <c r="P87" s="33">
        <f>P88</f>
        <v>0</v>
      </c>
      <c r="Q87" s="11"/>
      <c r="R87" s="36"/>
      <c r="S87" s="36"/>
      <c r="T87" s="20"/>
      <c r="U87" s="20"/>
      <c r="V87" s="20"/>
      <c r="W87" s="20"/>
      <c r="X87" s="21"/>
      <c r="Y87" s="20"/>
      <c r="Z87" s="20"/>
      <c r="AA87" s="20"/>
      <c r="AB87" s="20"/>
      <c r="AC87" s="29"/>
    </row>
    <row r="88" spans="1:29" s="3" customFormat="1" ht="36.75" customHeight="1">
      <c r="A88" s="16">
        <v>1</v>
      </c>
      <c r="B88" s="16" t="s">
        <v>327</v>
      </c>
      <c r="C88" s="17" t="s">
        <v>40</v>
      </c>
      <c r="D88" s="16" t="s">
        <v>41</v>
      </c>
      <c r="E88" s="16" t="s">
        <v>306</v>
      </c>
      <c r="F88" s="16" t="s">
        <v>328</v>
      </c>
      <c r="G88" s="16"/>
      <c r="H88" s="16"/>
      <c r="I88" s="16" t="s">
        <v>329</v>
      </c>
      <c r="J88" s="30" t="s">
        <v>330</v>
      </c>
      <c r="K88" s="16">
        <v>246</v>
      </c>
      <c r="L88" s="63">
        <v>246</v>
      </c>
      <c r="M88" s="30"/>
      <c r="N88" s="30">
        <v>246</v>
      </c>
      <c r="O88" s="30"/>
      <c r="P88" s="16">
        <v>0</v>
      </c>
      <c r="Q88" s="30"/>
      <c r="R88" s="69" t="s">
        <v>331</v>
      </c>
      <c r="S88" s="69" t="s">
        <v>332</v>
      </c>
      <c r="T88" s="16">
        <v>800</v>
      </c>
      <c r="U88" s="16">
        <v>800</v>
      </c>
      <c r="V88" s="16">
        <v>800</v>
      </c>
      <c r="W88" s="16">
        <v>800</v>
      </c>
      <c r="X88" s="17"/>
      <c r="Y88" s="16" t="s">
        <v>333</v>
      </c>
      <c r="Z88" s="16" t="s">
        <v>306</v>
      </c>
      <c r="AA88" s="16" t="s">
        <v>307</v>
      </c>
      <c r="AB88" s="16"/>
      <c r="AC88" s="74"/>
    </row>
    <row r="89" spans="1:29" s="3" customFormat="1" ht="36.75" customHeight="1">
      <c r="A89" s="16"/>
      <c r="B89" s="55" t="s">
        <v>334</v>
      </c>
      <c r="C89" s="17"/>
      <c r="D89" s="16"/>
      <c r="E89" s="16"/>
      <c r="F89" s="16"/>
      <c r="G89" s="16"/>
      <c r="H89" s="16"/>
      <c r="I89" s="16"/>
      <c r="J89" s="30"/>
      <c r="K89" s="16"/>
      <c r="L89" s="63">
        <f>L90+L91</f>
        <v>88</v>
      </c>
      <c r="M89" s="63">
        <f>M90+M91</f>
        <v>0</v>
      </c>
      <c r="N89" s="63">
        <f>N90+N91</f>
        <v>60</v>
      </c>
      <c r="O89" s="63">
        <f>O90+O91</f>
        <v>0</v>
      </c>
      <c r="P89" s="63">
        <f>P90+P91</f>
        <v>28</v>
      </c>
      <c r="Q89" s="30"/>
      <c r="R89" s="69"/>
      <c r="S89" s="69"/>
      <c r="T89" s="16"/>
      <c r="U89" s="16"/>
      <c r="V89" s="16"/>
      <c r="W89" s="16"/>
      <c r="X89" s="17"/>
      <c r="Y89" s="16"/>
      <c r="Z89" s="16"/>
      <c r="AA89" s="16"/>
      <c r="AB89" s="16"/>
      <c r="AC89" s="74"/>
    </row>
    <row r="90" spans="1:29" s="3" customFormat="1" ht="36.75" customHeight="1">
      <c r="A90" s="47">
        <v>1</v>
      </c>
      <c r="B90" s="47" t="s">
        <v>335</v>
      </c>
      <c r="C90" s="48" t="s">
        <v>40</v>
      </c>
      <c r="D90" s="47" t="s">
        <v>41</v>
      </c>
      <c r="E90" s="47" t="s">
        <v>306</v>
      </c>
      <c r="F90" s="47" t="s">
        <v>328</v>
      </c>
      <c r="G90" s="56" t="s">
        <v>336</v>
      </c>
      <c r="H90" s="47"/>
      <c r="I90" s="47" t="s">
        <v>337</v>
      </c>
      <c r="J90" s="56"/>
      <c r="K90" s="47">
        <v>28</v>
      </c>
      <c r="L90" s="47">
        <v>28</v>
      </c>
      <c r="M90" s="56"/>
      <c r="N90" s="56"/>
      <c r="O90" s="56"/>
      <c r="P90" s="47">
        <v>28</v>
      </c>
      <c r="Q90" s="56"/>
      <c r="R90" s="70" t="s">
        <v>331</v>
      </c>
      <c r="S90" s="70" t="s">
        <v>338</v>
      </c>
      <c r="T90" s="47">
        <v>56</v>
      </c>
      <c r="U90" s="47">
        <v>56</v>
      </c>
      <c r="V90" s="47">
        <v>80</v>
      </c>
      <c r="W90" s="47">
        <v>80</v>
      </c>
      <c r="X90" s="48"/>
      <c r="Y90" s="47" t="s">
        <v>335</v>
      </c>
      <c r="Z90" s="47" t="s">
        <v>306</v>
      </c>
      <c r="AA90" s="47" t="s">
        <v>307</v>
      </c>
      <c r="AB90" s="16"/>
      <c r="AC90" s="74"/>
    </row>
    <row r="91" spans="1:29" s="3" customFormat="1" ht="36.75" customHeight="1">
      <c r="A91" s="16"/>
      <c r="B91" s="57" t="s">
        <v>339</v>
      </c>
      <c r="C91" s="48" t="s">
        <v>40</v>
      </c>
      <c r="D91" s="47" t="s">
        <v>41</v>
      </c>
      <c r="E91" s="47" t="s">
        <v>306</v>
      </c>
      <c r="F91" s="47" t="s">
        <v>328</v>
      </c>
      <c r="G91" s="56" t="s">
        <v>336</v>
      </c>
      <c r="H91" s="16"/>
      <c r="I91" s="16"/>
      <c r="J91" s="30"/>
      <c r="K91" s="16">
        <v>60</v>
      </c>
      <c r="L91" s="63">
        <v>60</v>
      </c>
      <c r="M91" s="30"/>
      <c r="N91" s="30">
        <v>60</v>
      </c>
      <c r="O91" s="30"/>
      <c r="P91" s="16"/>
      <c r="Q91" s="30"/>
      <c r="R91" s="70" t="s">
        <v>340</v>
      </c>
      <c r="S91" s="70" t="s">
        <v>46</v>
      </c>
      <c r="T91" s="16"/>
      <c r="U91" s="16"/>
      <c r="V91" s="16"/>
      <c r="W91" s="16"/>
      <c r="X91" s="17"/>
      <c r="Y91" s="16"/>
      <c r="Z91" s="16"/>
      <c r="AA91" s="16"/>
      <c r="AB91" s="16"/>
      <c r="AC91" s="74"/>
    </row>
    <row r="92" spans="1:29" ht="36.75" customHeight="1">
      <c r="A92" s="20"/>
      <c r="B92" s="15" t="s">
        <v>341</v>
      </c>
      <c r="C92" s="21"/>
      <c r="D92" s="20"/>
      <c r="E92" s="20"/>
      <c r="F92" s="20"/>
      <c r="G92" s="20"/>
      <c r="H92" s="20"/>
      <c r="I92" s="20"/>
      <c r="J92" s="32"/>
      <c r="K92" s="33">
        <f>L92+Q92</f>
        <v>325.5361</v>
      </c>
      <c r="L92" s="33">
        <f>L93+L94+L95+L96+L97</f>
        <v>325.5361</v>
      </c>
      <c r="M92" s="33">
        <f>M93+M94+M95+M96+M97</f>
        <v>0</v>
      </c>
      <c r="N92" s="33">
        <f>N93+N94+N95+N96+N97</f>
        <v>0</v>
      </c>
      <c r="O92" s="33">
        <f>O93+O94+O95+O96+O97</f>
        <v>0</v>
      </c>
      <c r="P92" s="33">
        <f>P93+P94+P95+P96+P97</f>
        <v>325.5361</v>
      </c>
      <c r="Q92" s="33">
        <f>SUM(Q93:Q93)</f>
        <v>0</v>
      </c>
      <c r="R92" s="36"/>
      <c r="S92" s="36"/>
      <c r="T92" s="20"/>
      <c r="U92" s="20"/>
      <c r="V92" s="20"/>
      <c r="W92" s="20"/>
      <c r="X92" s="21"/>
      <c r="Y92" s="20"/>
      <c r="Z92" s="20"/>
      <c r="AA92" s="20"/>
      <c r="AB92" s="20"/>
      <c r="AC92" s="29"/>
    </row>
    <row r="93" spans="1:29" s="4" customFormat="1" ht="36.75" customHeight="1">
      <c r="A93" s="47">
        <v>1</v>
      </c>
      <c r="B93" s="47" t="s">
        <v>342</v>
      </c>
      <c r="C93" s="48" t="s">
        <v>40</v>
      </c>
      <c r="D93" s="47" t="s">
        <v>41</v>
      </c>
      <c r="E93" s="47" t="s">
        <v>306</v>
      </c>
      <c r="F93" s="47" t="s">
        <v>328</v>
      </c>
      <c r="G93" s="56" t="s">
        <v>336</v>
      </c>
      <c r="H93" s="47"/>
      <c r="I93" s="47" t="s">
        <v>343</v>
      </c>
      <c r="J93" s="56"/>
      <c r="K93" s="47">
        <v>283.5361</v>
      </c>
      <c r="L93" s="47">
        <v>283.5361</v>
      </c>
      <c r="M93" s="56"/>
      <c r="N93" s="56"/>
      <c r="O93" s="56"/>
      <c r="P93" s="47">
        <v>283.5361</v>
      </c>
      <c r="Q93" s="56"/>
      <c r="R93" s="70" t="s">
        <v>331</v>
      </c>
      <c r="S93" s="70" t="s">
        <v>344</v>
      </c>
      <c r="T93" s="47"/>
      <c r="U93" s="47"/>
      <c r="V93" s="47"/>
      <c r="W93" s="47"/>
      <c r="X93" s="48"/>
      <c r="Y93" s="47" t="s">
        <v>345</v>
      </c>
      <c r="Z93" s="47" t="s">
        <v>306</v>
      </c>
      <c r="AA93" s="47" t="s">
        <v>307</v>
      </c>
      <c r="AB93" s="47"/>
      <c r="AC93" s="75"/>
    </row>
    <row r="94" spans="1:29" s="4" customFormat="1" ht="36.75" customHeight="1">
      <c r="A94" s="47">
        <v>2</v>
      </c>
      <c r="B94" s="58" t="s">
        <v>346</v>
      </c>
      <c r="C94" s="48" t="s">
        <v>40</v>
      </c>
      <c r="D94" s="47" t="s">
        <v>41</v>
      </c>
      <c r="E94" s="56" t="s">
        <v>68</v>
      </c>
      <c r="F94" s="56" t="s">
        <v>69</v>
      </c>
      <c r="G94" s="56" t="s">
        <v>68</v>
      </c>
      <c r="H94" s="56"/>
      <c r="I94" s="64" t="s">
        <v>347</v>
      </c>
      <c r="J94" s="56"/>
      <c r="K94" s="56">
        <v>5</v>
      </c>
      <c r="L94" s="47">
        <v>5</v>
      </c>
      <c r="M94" s="56"/>
      <c r="N94" s="56"/>
      <c r="O94" s="56"/>
      <c r="P94" s="56">
        <v>5</v>
      </c>
      <c r="Q94" s="56"/>
      <c r="R94" s="64" t="s">
        <v>340</v>
      </c>
      <c r="S94" s="64" t="s">
        <v>81</v>
      </c>
      <c r="T94" s="56"/>
      <c r="U94" s="56"/>
      <c r="V94" s="56"/>
      <c r="W94" s="56"/>
      <c r="X94" s="56"/>
      <c r="Y94" s="64" t="s">
        <v>348</v>
      </c>
      <c r="Z94" s="47" t="s">
        <v>306</v>
      </c>
      <c r="AA94" s="47" t="s">
        <v>307</v>
      </c>
      <c r="AB94" s="56"/>
      <c r="AC94" s="75"/>
    </row>
    <row r="95" spans="1:29" s="4" customFormat="1" ht="36.75" customHeight="1">
      <c r="A95" s="47">
        <v>3</v>
      </c>
      <c r="B95" s="58" t="s">
        <v>349</v>
      </c>
      <c r="C95" s="48" t="s">
        <v>40</v>
      </c>
      <c r="D95" s="47" t="s">
        <v>41</v>
      </c>
      <c r="E95" s="56" t="s">
        <v>42</v>
      </c>
      <c r="F95" s="56" t="s">
        <v>43</v>
      </c>
      <c r="G95" s="56" t="s">
        <v>42</v>
      </c>
      <c r="H95" s="56"/>
      <c r="I95" s="64" t="s">
        <v>347</v>
      </c>
      <c r="J95" s="56"/>
      <c r="K95" s="56">
        <v>6</v>
      </c>
      <c r="L95" s="47">
        <v>6</v>
      </c>
      <c r="M95" s="56"/>
      <c r="N95" s="56"/>
      <c r="O95" s="56"/>
      <c r="P95" s="56">
        <v>6</v>
      </c>
      <c r="Q95" s="56"/>
      <c r="R95" s="64" t="s">
        <v>340</v>
      </c>
      <c r="S95" s="64" t="s">
        <v>81</v>
      </c>
      <c r="T95" s="56"/>
      <c r="U95" s="56"/>
      <c r="V95" s="56"/>
      <c r="W95" s="56"/>
      <c r="X95" s="56"/>
      <c r="Y95" s="64" t="s">
        <v>348</v>
      </c>
      <c r="Z95" s="47" t="s">
        <v>306</v>
      </c>
      <c r="AA95" s="47" t="s">
        <v>307</v>
      </c>
      <c r="AB95" s="56"/>
      <c r="AC95" s="75"/>
    </row>
    <row r="96" spans="1:29" s="4" customFormat="1" ht="36.75" customHeight="1">
      <c r="A96" s="47">
        <v>4</v>
      </c>
      <c r="B96" s="58" t="s">
        <v>350</v>
      </c>
      <c r="C96" s="48" t="s">
        <v>40</v>
      </c>
      <c r="D96" s="47" t="s">
        <v>41</v>
      </c>
      <c r="E96" s="56" t="s">
        <v>272</v>
      </c>
      <c r="F96" s="56" t="s">
        <v>351</v>
      </c>
      <c r="G96" s="56" t="s">
        <v>336</v>
      </c>
      <c r="H96" s="56"/>
      <c r="I96" s="64" t="s">
        <v>347</v>
      </c>
      <c r="J96" s="56"/>
      <c r="K96" s="56">
        <v>6</v>
      </c>
      <c r="L96" s="47">
        <v>6</v>
      </c>
      <c r="M96" s="56"/>
      <c r="N96" s="56"/>
      <c r="O96" s="56"/>
      <c r="P96" s="56">
        <v>6</v>
      </c>
      <c r="Q96" s="56"/>
      <c r="R96" s="64" t="s">
        <v>340</v>
      </c>
      <c r="S96" s="64" t="s">
        <v>81</v>
      </c>
      <c r="T96" s="56"/>
      <c r="U96" s="56"/>
      <c r="V96" s="56"/>
      <c r="W96" s="56"/>
      <c r="X96" s="56"/>
      <c r="Y96" s="64" t="s">
        <v>348</v>
      </c>
      <c r="Z96" s="47" t="s">
        <v>306</v>
      </c>
      <c r="AA96" s="47" t="s">
        <v>307</v>
      </c>
      <c r="AB96" s="56"/>
      <c r="AC96" s="75"/>
    </row>
    <row r="97" spans="1:29" s="4" customFormat="1" ht="36.75" customHeight="1">
      <c r="A97" s="47">
        <v>5</v>
      </c>
      <c r="B97" s="56" t="s">
        <v>352</v>
      </c>
      <c r="C97" s="48" t="s">
        <v>40</v>
      </c>
      <c r="D97" s="47" t="s">
        <v>41</v>
      </c>
      <c r="E97" s="56" t="s">
        <v>306</v>
      </c>
      <c r="F97" s="56" t="s">
        <v>307</v>
      </c>
      <c r="G97" s="56" t="s">
        <v>336</v>
      </c>
      <c r="H97" s="56"/>
      <c r="I97" s="64" t="s">
        <v>347</v>
      </c>
      <c r="J97" s="56"/>
      <c r="K97" s="56">
        <v>25</v>
      </c>
      <c r="L97" s="47">
        <v>25</v>
      </c>
      <c r="M97" s="56"/>
      <c r="N97" s="56"/>
      <c r="O97" s="56"/>
      <c r="P97" s="56">
        <v>25</v>
      </c>
      <c r="Q97" s="56"/>
      <c r="R97" s="64" t="s">
        <v>340</v>
      </c>
      <c r="S97" s="64" t="s">
        <v>81</v>
      </c>
      <c r="T97" s="56"/>
      <c r="U97" s="56"/>
      <c r="V97" s="56"/>
      <c r="W97" s="56"/>
      <c r="X97" s="56"/>
      <c r="Y97" s="64" t="s">
        <v>348</v>
      </c>
      <c r="Z97" s="47" t="s">
        <v>306</v>
      </c>
      <c r="AA97" s="47" t="s">
        <v>307</v>
      </c>
      <c r="AB97" s="56"/>
      <c r="AC97" s="75"/>
    </row>
  </sheetData>
  <sheetProtection/>
  <mergeCells count="29">
    <mergeCell ref="A1:AB1"/>
    <mergeCell ref="A2:G2"/>
    <mergeCell ref="K3:Q3"/>
    <mergeCell ref="T3:X3"/>
    <mergeCell ref="T4:W4"/>
    <mergeCell ref="T5:U5"/>
    <mergeCell ref="V5:W5"/>
    <mergeCell ref="A3:A6"/>
    <mergeCell ref="B3:B6"/>
    <mergeCell ref="C3:C6"/>
    <mergeCell ref="D3:D6"/>
    <mergeCell ref="E3:E6"/>
    <mergeCell ref="F3:F6"/>
    <mergeCell ref="G5:G6"/>
    <mergeCell ref="H5:H6"/>
    <mergeCell ref="I3:I6"/>
    <mergeCell ref="J3:J6"/>
    <mergeCell ref="K4:K6"/>
    <mergeCell ref="Q4:Q6"/>
    <mergeCell ref="R5:R6"/>
    <mergeCell ref="S5:S6"/>
    <mergeCell ref="X4:X6"/>
    <mergeCell ref="Y3:Y6"/>
    <mergeCell ref="Z3:Z6"/>
    <mergeCell ref="AA3:AA6"/>
    <mergeCell ref="AB3:AB6"/>
    <mergeCell ref="G3:H4"/>
    <mergeCell ref="R3:S4"/>
    <mergeCell ref="L4:P5"/>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gyp0087</dc:creator>
  <cp:keywords/>
  <dc:description/>
  <cp:lastModifiedBy>Administrator</cp:lastModifiedBy>
  <dcterms:created xsi:type="dcterms:W3CDTF">2016-12-02T08:54:00Z</dcterms:created>
  <dcterms:modified xsi:type="dcterms:W3CDTF">2023-03-15T02:08:21Z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0B9110D0300046B4A6151F343A47AB28</vt:lpwstr>
  </property>
</Properties>
</file>